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Payout" sheetId="1" r:id="rId4"/>
    <sheet state="visible" name="BA-HS" sheetId="2" r:id="rId5"/>
    <sheet state="hidden" name="TDR-HS" sheetId="3" r:id="rId6"/>
    <sheet state="visible" name="BA-JH B" sheetId="4" r:id="rId7"/>
    <sheet state="visible" name="BA-JH G" sheetId="5" r:id="rId8"/>
    <sheet state="visible" name="BA-Wrangler B" sheetId="6" r:id="rId9"/>
    <sheet state="visible" name="BA-Wrangler G1" sheetId="7" r:id="rId10"/>
    <sheet state="hidden" name="RR-JR" sheetId="8" r:id="rId11"/>
    <sheet state="visible" name="DR-Wrangler" sheetId="9" r:id="rId12"/>
    <sheet state="visible" name="DR-Rookie" sheetId="10" r:id="rId13"/>
    <sheet state="visible" name="DR-Buckaroo" sheetId="11" r:id="rId14"/>
    <sheet state="visible" name="GT-HS" sheetId="12" r:id="rId15"/>
    <sheet state="visible" name="GT-JH B" sheetId="13" r:id="rId16"/>
    <sheet state="hidden" name="BA-Wrangler G" sheetId="14" r:id="rId17"/>
    <sheet state="hidden" name="RR-HS" sheetId="15" r:id="rId18"/>
    <sheet state="visible" name="GT-JH G" sheetId="16" r:id="rId19"/>
    <sheet state="visible" name="GT-Wrangler B" sheetId="17" r:id="rId20"/>
    <sheet state="visible" name="GT-Wrangler G" sheetId="18" r:id="rId21"/>
    <sheet state="visible" name="GT-Rookie" sheetId="19" r:id="rId22"/>
    <sheet state="visible" name="GTU-Buckaroo" sheetId="20" r:id="rId23"/>
    <sheet state="visible" name="TR-Wrangler" sheetId="21" r:id="rId24"/>
    <sheet state="hidden" name="TR-HS" sheetId="22" r:id="rId25"/>
    <sheet state="visible" name="TR-JH" sheetId="23" r:id="rId26"/>
    <sheet state="visible" name="CD-JH" sheetId="24" r:id="rId27"/>
    <sheet state="visible" name="CD-Wrangler" sheetId="25" r:id="rId28"/>
    <sheet state="visible" name="PB-Rookie" sheetId="26" r:id="rId29"/>
    <sheet state="visible" name="PB-Wrangler" sheetId="27" r:id="rId30"/>
    <sheet state="visible" name="PB-JH" sheetId="28" r:id="rId31"/>
    <sheet state="visible" name="PB-HS" sheetId="29" r:id="rId32"/>
    <sheet state="visible" name="MB-Rookie" sheetId="30" r:id="rId33"/>
    <sheet state="visible" name="MB-Buckaroo" sheetId="31" r:id="rId34"/>
    <sheet state="visible" name="BR-Buckaroo" sheetId="32" r:id="rId35"/>
    <sheet state="visible" name="BR-Rookie" sheetId="33" r:id="rId36"/>
    <sheet state="visible" name="BR-Wrangler" sheetId="34" r:id="rId37"/>
    <sheet state="visible" name="BR-JH" sheetId="35" r:id="rId38"/>
    <sheet state="visible" name="BR-HS" sheetId="36" r:id="rId39"/>
    <sheet state="visible" name="STR-JH" sheetId="37" r:id="rId40"/>
    <sheet state="visible" name="CR-Wrangler" sheetId="38" r:id="rId41"/>
  </sheets>
  <definedNames>
    <definedName hidden="1" localSheetId="10" name="_xlnm._FilterDatabase">'DR-Buckaroo'!$B$8:$D$19</definedName>
    <definedName hidden="1" localSheetId="19" name="_xlnm._FilterDatabase">'GTU-Buckaroo'!$B$8:$D$32</definedName>
    <definedName hidden="1" localSheetId="30" name="_xlnm._FilterDatabase">'MB-Buckaroo'!$B$8:$E$23</definedName>
  </definedNames>
  <calcPr/>
  <extLst>
    <ext uri="GoogleSheetsCustomDataVersion2">
      <go:sheetsCustomData xmlns:go="http://customooxmlschemas.google.com/" r:id="rId42" roundtripDataChecksum="cJiVeE5AiV767rj52iwhDPqeujpTg6PKx8ga7mcLCgE="/>
    </ext>
  </extLst>
</workbook>
</file>

<file path=xl/sharedStrings.xml><?xml version="1.0" encoding="utf-8"?>
<sst xmlns="http://schemas.openxmlformats.org/spreadsheetml/2006/main" count="1148" uniqueCount="231">
  <si>
    <t>Total</t>
  </si>
  <si>
    <t>$20s</t>
  </si>
  <si>
    <t>$10s</t>
  </si>
  <si>
    <t>$5s</t>
  </si>
  <si>
    <t>$1s</t>
  </si>
  <si>
    <t>BA-HS</t>
  </si>
  <si>
    <t>BA-JHB</t>
  </si>
  <si>
    <t>BA-JHG</t>
  </si>
  <si>
    <t>BA-Wrangler B</t>
  </si>
  <si>
    <t>BA-Wrangler G</t>
  </si>
  <si>
    <t>RR-JH - Roper</t>
  </si>
  <si>
    <t>RR-JH - Runner</t>
  </si>
  <si>
    <t>DR-Wrangler</t>
  </si>
  <si>
    <t xml:space="preserve">DR-Rookie </t>
  </si>
  <si>
    <t>GT-HS</t>
  </si>
  <si>
    <t>GT-JH B</t>
  </si>
  <si>
    <t>GT-JH G</t>
  </si>
  <si>
    <t>GT-Wrangler B</t>
  </si>
  <si>
    <t>GT-Wrangler G</t>
  </si>
  <si>
    <t>GT-Rookie</t>
  </si>
  <si>
    <t>TR-JH - Header</t>
  </si>
  <si>
    <t xml:space="preserve">TR-JH - Heeler </t>
  </si>
  <si>
    <t>TR-Wrangler - Header</t>
  </si>
  <si>
    <t>TR-Wrangler - Heeler</t>
  </si>
  <si>
    <t>CD-JH</t>
  </si>
  <si>
    <t>CD-Wrangler</t>
  </si>
  <si>
    <t>PB-Rookie</t>
  </si>
  <si>
    <t>PB-Wrangler</t>
  </si>
  <si>
    <t>PB-JH</t>
  </si>
  <si>
    <t>PB-HS</t>
  </si>
  <si>
    <t>MB-Rookie</t>
  </si>
  <si>
    <t>BR-Rookie</t>
  </si>
  <si>
    <t xml:space="preserve">BR-Wrangler </t>
  </si>
  <si>
    <t>BR-JH</t>
  </si>
  <si>
    <t>BR-HS</t>
  </si>
  <si>
    <t>STR-JH</t>
  </si>
  <si>
    <t>CR-Wrangler</t>
  </si>
  <si>
    <t>High School</t>
  </si>
  <si>
    <t>Breakaway</t>
  </si>
  <si>
    <t>High School Breakaway</t>
  </si>
  <si>
    <t>$25 EF ($12 Stock)</t>
  </si>
  <si>
    <t>Contestant</t>
  </si>
  <si>
    <t>Stock</t>
  </si>
  <si>
    <t>Time</t>
  </si>
  <si>
    <t>Penalties</t>
  </si>
  <si>
    <t>Final Time</t>
  </si>
  <si>
    <t>Place</t>
  </si>
  <si>
    <t>Payout</t>
  </si>
  <si>
    <t>Initial</t>
  </si>
  <si>
    <t xml:space="preserve">Sterling Ayers </t>
  </si>
  <si>
    <t>Graylynn Underwood</t>
  </si>
  <si>
    <t>Palynn Zarndt</t>
  </si>
  <si>
    <t>Evelyn Mae Lutz</t>
  </si>
  <si>
    <t>No. of Entries (less turnout)____________</t>
  </si>
  <si>
    <t>GJRA</t>
  </si>
  <si>
    <t>x</t>
  </si>
  <si>
    <t>$</t>
  </si>
  <si>
    <t>Split</t>
  </si>
  <si>
    <t>Entries:</t>
  </si>
  <si>
    <t>1 to 3</t>
  </si>
  <si>
    <t>4 to 6</t>
  </si>
  <si>
    <t>7 to 9</t>
  </si>
  <si>
    <t>____________</t>
  </si>
  <si>
    <t>10 to 12</t>
  </si>
  <si>
    <t>13 to 15</t>
  </si>
  <si>
    <t>16+</t>
  </si>
  <si>
    <t>Tie-Down Roping</t>
  </si>
  <si>
    <t>High School Tie-Tie Down Roping</t>
  </si>
  <si>
    <t>$___________</t>
  </si>
  <si>
    <t>Junior High Boys</t>
  </si>
  <si>
    <t>JH Boys Breakaway</t>
  </si>
  <si>
    <t>Cash Smith</t>
  </si>
  <si>
    <t>Sawyer Lutz</t>
  </si>
  <si>
    <t>Ryder Gravitt</t>
  </si>
  <si>
    <t>Junior High Girls</t>
  </si>
  <si>
    <t>JH Girls Breakaway</t>
  </si>
  <si>
    <t xml:space="preserve">Stock </t>
  </si>
  <si>
    <t>Emmie Sheram</t>
  </si>
  <si>
    <t xml:space="preserve">Madelynn Hicks </t>
  </si>
  <si>
    <t>Payson King</t>
  </si>
  <si>
    <t>Railee Hernandez</t>
  </si>
  <si>
    <t>Wrangler Boys</t>
  </si>
  <si>
    <t>Wrangler Boys Breakaway</t>
  </si>
  <si>
    <t>Brody Horton</t>
  </si>
  <si>
    <t>Hank Worley</t>
  </si>
  <si>
    <t>Haze Podskoc</t>
  </si>
  <si>
    <t xml:space="preserve">Wrangler Girls </t>
  </si>
  <si>
    <t>Wrangler Girls Breakaway</t>
  </si>
  <si>
    <t>Emma Horton</t>
  </si>
  <si>
    <t>JR High School</t>
  </si>
  <si>
    <t>Ribbon Roping</t>
  </si>
  <si>
    <t>JR High School Ribbon Roping</t>
  </si>
  <si>
    <t>NT</t>
  </si>
  <si>
    <t xml:space="preserve"> 1 to 3 </t>
  </si>
  <si>
    <t>Wranlger</t>
  </si>
  <si>
    <t>Dummy Roping</t>
  </si>
  <si>
    <t>Wrangler Dummy Roping</t>
  </si>
  <si>
    <t>$15 EF (No Stock)</t>
  </si>
  <si>
    <t>Khloe Elliott</t>
  </si>
  <si>
    <t>Maddison Cagle</t>
  </si>
  <si>
    <t>Jacob Brazell</t>
  </si>
  <si>
    <t>Oaklyn Farrer</t>
  </si>
  <si>
    <t>Willie Lutz</t>
  </si>
  <si>
    <t>Bodi Gravitt</t>
  </si>
  <si>
    <t>Rookie</t>
  </si>
  <si>
    <t>Rookie Dummy Roping</t>
  </si>
  <si>
    <t>Sawyer Walters</t>
  </si>
  <si>
    <t xml:space="preserve">Elijah Lewis </t>
  </si>
  <si>
    <t xml:space="preserve">Kacyn Garlin </t>
  </si>
  <si>
    <t>Josie Westbrook</t>
  </si>
  <si>
    <t>Parker Walters</t>
  </si>
  <si>
    <t>Lakota Hernandez</t>
  </si>
  <si>
    <t xml:space="preserve">Ellis Stanley </t>
  </si>
  <si>
    <t>Sawyer Drain</t>
  </si>
  <si>
    <t xml:space="preserve">Kate Stewart </t>
  </si>
  <si>
    <t>Colt Nix</t>
  </si>
  <si>
    <t>Colt Farrer</t>
  </si>
  <si>
    <t>Buckaroo</t>
  </si>
  <si>
    <t>Buckaroo Dummy Roping</t>
  </si>
  <si>
    <t>$10 EF</t>
  </si>
  <si>
    <t>Wade Smith</t>
  </si>
  <si>
    <t>Kip Sheram</t>
  </si>
  <si>
    <t>Hadley Mae Little</t>
  </si>
  <si>
    <t>Wyatt Lewis</t>
  </si>
  <si>
    <t>Tyson Hackney</t>
  </si>
  <si>
    <t>Hayzen Drain</t>
  </si>
  <si>
    <t>Nolynn Ogle</t>
  </si>
  <si>
    <t>Goat Tying</t>
  </si>
  <si>
    <t>HS Goat Tying</t>
  </si>
  <si>
    <t>$25 EF ($5 Stock)</t>
  </si>
  <si>
    <t>Libby Reed</t>
  </si>
  <si>
    <t>Peyton Wilson</t>
  </si>
  <si>
    <t>Sterling Ayers</t>
  </si>
  <si>
    <t>JH Boys Goat Tying</t>
  </si>
  <si>
    <t>Landon Mowry</t>
  </si>
  <si>
    <t>Wrangler Girls</t>
  </si>
  <si>
    <t>High School Ribbon Roping</t>
  </si>
  <si>
    <t>JH Girls Goat Tying</t>
  </si>
  <si>
    <t>Cruz Wilson</t>
  </si>
  <si>
    <t>Hadley Kittle</t>
  </si>
  <si>
    <t>Madelynn Hicks</t>
  </si>
  <si>
    <t>Wrangler Boys Goat Tying</t>
  </si>
  <si>
    <t>Wrangler Girls Goat Tying</t>
  </si>
  <si>
    <t>Maddie Cagle</t>
  </si>
  <si>
    <t>Skylar Smith</t>
  </si>
  <si>
    <t>Rookie Goat Tying</t>
  </si>
  <si>
    <t>$15 EF ($5 Stock)</t>
  </si>
  <si>
    <t>Kacyn Garlin</t>
  </si>
  <si>
    <t>Eliza Wilson</t>
  </si>
  <si>
    <t>Ellis Stanley</t>
  </si>
  <si>
    <t>Kate Stewart</t>
  </si>
  <si>
    <t>Goat Tail Untying</t>
  </si>
  <si>
    <t>Buckaroo Goat Tail Untying</t>
  </si>
  <si>
    <t>Initials</t>
  </si>
  <si>
    <t>Layla Carlson</t>
  </si>
  <si>
    <t>Blair Phipps</t>
  </si>
  <si>
    <t>Cora Wilbanks</t>
  </si>
  <si>
    <t>Rhett Sosebee</t>
  </si>
  <si>
    <t>Lincoln Petty</t>
  </si>
  <si>
    <t>Beau Bryant</t>
  </si>
  <si>
    <t>CorleyBett Haslerig</t>
  </si>
  <si>
    <t>Ellie Westbrook</t>
  </si>
  <si>
    <t>Conner Wilbanks</t>
  </si>
  <si>
    <t>Callie Sprayberry</t>
  </si>
  <si>
    <t>Cedar Ray Hollis</t>
  </si>
  <si>
    <t>Cora Nix</t>
  </si>
  <si>
    <t>Wrangler</t>
  </si>
  <si>
    <t>Team Roping</t>
  </si>
  <si>
    <t>Wrangler Team Roping</t>
  </si>
  <si>
    <t>Adult</t>
  </si>
  <si>
    <t>High School Team Roping</t>
  </si>
  <si>
    <t>$25 EF ($6 Stock Each)</t>
  </si>
  <si>
    <t>Junior High</t>
  </si>
  <si>
    <t>Junior High Team Roping</t>
  </si>
  <si>
    <t>Railee Hernandez (Draw)</t>
  </si>
  <si>
    <t>Payson King (Draw)</t>
  </si>
  <si>
    <t>Chute Dogging</t>
  </si>
  <si>
    <t>Junior High Chute Dogging</t>
  </si>
  <si>
    <t>Devin Lecroy</t>
  </si>
  <si>
    <t>Wyatt Pierce</t>
  </si>
  <si>
    <t>Wrangler Chute Dogging</t>
  </si>
  <si>
    <t>Avery Wilson</t>
  </si>
  <si>
    <t>Garrett Rogers</t>
  </si>
  <si>
    <t xml:space="preserve">Hank Worley </t>
  </si>
  <si>
    <t xml:space="preserve">Rookie </t>
  </si>
  <si>
    <t>Pole Bending</t>
  </si>
  <si>
    <t>Rookie Pole Bending</t>
  </si>
  <si>
    <t>$15 EF ($5 Timer)</t>
  </si>
  <si>
    <t>Ridley McLean</t>
  </si>
  <si>
    <t>Wrangler Pole Bending</t>
  </si>
  <si>
    <t>$25 EF ($5 Timer)</t>
  </si>
  <si>
    <t>Harper Buddin</t>
  </si>
  <si>
    <t>Rhyland Gwin</t>
  </si>
  <si>
    <t>Maralee Smith</t>
  </si>
  <si>
    <t>Junior High Pole Bending</t>
  </si>
  <si>
    <t>Ella Townsend</t>
  </si>
  <si>
    <t>Harper Perry</t>
  </si>
  <si>
    <t>Sydney Claire Dorsey</t>
  </si>
  <si>
    <t>High School Pole Bending</t>
  </si>
  <si>
    <t>KayLynn Carpenter</t>
  </si>
  <si>
    <t>Keegan Sheram</t>
  </si>
  <si>
    <t>Mutton Busting</t>
  </si>
  <si>
    <t>Rookie Mutton Busting</t>
  </si>
  <si>
    <t>Hunter Newport</t>
  </si>
  <si>
    <t>Elijah Lewis</t>
  </si>
  <si>
    <t>Wyatt Childers</t>
  </si>
  <si>
    <t>Waylon Fletcher</t>
  </si>
  <si>
    <t>Colt White</t>
  </si>
  <si>
    <t>Colby White</t>
  </si>
  <si>
    <t>Olivia Lee</t>
  </si>
  <si>
    <t>Magnolia Hollis</t>
  </si>
  <si>
    <t xml:space="preserve">  1 to 3  </t>
  </si>
  <si>
    <t>Buckaroo Mutton Busting</t>
  </si>
  <si>
    <t xml:space="preserve">$10 EF </t>
  </si>
  <si>
    <t>Zoie Young</t>
  </si>
  <si>
    <t>Barrel Racing</t>
  </si>
  <si>
    <t>Buckaroo Barrel Racing</t>
  </si>
  <si>
    <t>Rookie Barrel Racing</t>
  </si>
  <si>
    <t>Emmy Ethridge</t>
  </si>
  <si>
    <t>Wrangler Barrel Racing</t>
  </si>
  <si>
    <t>Kyleigh Roberts</t>
  </si>
  <si>
    <t>Junior High Barrel Racing</t>
  </si>
  <si>
    <t>EXB</t>
  </si>
  <si>
    <t>High School Barrel Racing</t>
  </si>
  <si>
    <t>Breleigh Buckles</t>
  </si>
  <si>
    <t>Steer Riding</t>
  </si>
  <si>
    <t>Junior High Steer Riding</t>
  </si>
  <si>
    <t xml:space="preserve">Wyatt Pierce </t>
  </si>
  <si>
    <t>Reride</t>
  </si>
  <si>
    <t>Calf Riding</t>
  </si>
  <si>
    <t>Wrangler Calf Riding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</si>
</sst>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m/d"/>
  </numFmts>
  <fonts count="19">
    <font>
      <sz val="12.0"/>
      <color theme="1"/>
      <name val="Aptos Narrow"/>
      <scheme val="minor"/>
    </font>
    <font>
      <b/>
      <color theme="1"/>
      <name val="Aptos Narrow"/>
    </font>
    <font>
      <color theme="1"/>
      <name val="Arial"/>
    </font>
    <font>
      <color theme="1"/>
      <name val="Aptos Narrow"/>
    </font>
    <font>
      <sz val="12.0"/>
      <color theme="1"/>
      <name val="Arial"/>
    </font>
    <font>
      <sz val="12.0"/>
      <color theme="1"/>
      <name val="Aptos Narrow"/>
    </font>
    <font>
      <sz val="18.0"/>
      <color theme="1"/>
      <name val="Aptos Narrow"/>
    </font>
    <font/>
    <font>
      <sz val="18.0"/>
      <color theme="1"/>
      <name val="Arial"/>
    </font>
    <font>
      <sz val="18.0"/>
      <color rgb="FF000000"/>
      <name val="Arial"/>
    </font>
    <font>
      <sz val="18.0"/>
      <color rgb="FF000000"/>
      <name val="Aptos Narrow"/>
    </font>
    <font>
      <sz val="12.0"/>
      <color rgb="FF000000"/>
      <name val="Aptos Narrow"/>
    </font>
    <font>
      <sz val="12.0"/>
      <color rgb="FF000000"/>
      <name val="Arial"/>
    </font>
    <font>
      <sz val="14.0"/>
      <color rgb="FF000000"/>
      <name val="Arial"/>
    </font>
    <font>
      <sz val="14.0"/>
      <color theme="1"/>
      <name val="Arial"/>
    </font>
    <font>
      <sz val="11.0"/>
      <color theme="1"/>
      <name val="Aptos Narrow"/>
    </font>
    <font>
      <sz val="11.0"/>
      <color rgb="FF000000"/>
      <name val="&quot;\0022Aptos Narrow\0022&quot;"/>
    </font>
    <font>
      <sz val="11.0"/>
      <color rgb="FF000000"/>
      <name val="Arial"/>
    </font>
    <font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0" fontId="6" numFmtId="0" xfId="0" applyFont="1"/>
    <xf borderId="0" fillId="0" fontId="6" numFmtId="15" xfId="0" applyFont="1" applyNumberFormat="1"/>
    <xf borderId="1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1" fillId="0" fontId="6" numFmtId="0" xfId="0" applyAlignment="1" applyBorder="1" applyFont="1">
      <alignment horizontal="center"/>
    </xf>
    <xf borderId="1" fillId="0" fontId="6" numFmtId="0" xfId="0" applyAlignment="1" applyBorder="1" applyFont="1">
      <alignment horizontal="right"/>
    </xf>
    <xf borderId="2" fillId="0" fontId="8" numFmtId="0" xfId="0" applyAlignment="1" applyBorder="1" applyFont="1">
      <alignment horizontal="left"/>
    </xf>
    <xf borderId="3" fillId="0" fontId="6" numFmtId="0" xfId="0" applyAlignment="1" applyBorder="1" applyFont="1">
      <alignment horizontal="left"/>
    </xf>
    <xf borderId="4" fillId="0" fontId="6" numFmtId="0" xfId="0" applyAlignment="1" applyBorder="1" applyFont="1">
      <alignment horizontal="left"/>
    </xf>
    <xf borderId="1" fillId="0" fontId="8" numFmtId="0" xfId="0" applyAlignment="1" applyBorder="1" applyFont="1">
      <alignment horizontal="center"/>
    </xf>
    <xf borderId="2" fillId="0" fontId="6" numFmtId="0" xfId="0" applyAlignment="1" applyBorder="1" applyFont="1">
      <alignment horizontal="left"/>
    </xf>
    <xf borderId="1" fillId="0" fontId="8" numFmtId="0" xfId="0" applyBorder="1" applyFont="1"/>
    <xf borderId="5" fillId="0" fontId="5" numFmtId="0" xfId="0" applyAlignment="1" applyBorder="1" applyFont="1">
      <alignment horizontal="right"/>
    </xf>
    <xf borderId="5" fillId="0" fontId="5" numFmtId="0" xfId="0" applyAlignment="1" applyBorder="1" applyFont="1">
      <alignment horizontal="left"/>
    </xf>
    <xf borderId="5" fillId="0" fontId="7" numFmtId="0" xfId="0" applyBorder="1" applyFont="1"/>
    <xf borderId="5" fillId="0" fontId="5" numFmtId="0" xfId="0" applyAlignment="1" applyBorder="1" applyFont="1">
      <alignment horizontal="center"/>
    </xf>
    <xf borderId="5" fillId="0" fontId="5" numFmtId="0" xfId="0" applyBorder="1" applyFont="1"/>
    <xf borderId="0" fillId="0" fontId="5" numFmtId="0" xfId="0" applyAlignment="1" applyFont="1">
      <alignment horizontal="right"/>
    </xf>
    <xf borderId="0" fillId="0" fontId="5" numFmtId="0" xfId="0" applyAlignment="1" applyFont="1">
      <alignment horizontal="left"/>
    </xf>
    <xf borderId="0" fillId="0" fontId="5" numFmtId="0" xfId="0" applyAlignment="1" applyFont="1">
      <alignment horizontal="center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5" numFmtId="164" xfId="0" applyFont="1" applyNumberFormat="1"/>
    <xf borderId="0" fillId="0" fontId="5" numFmtId="9" xfId="0" applyFont="1" applyNumberFormat="1"/>
    <xf borderId="0" fillId="0" fontId="5" numFmtId="1" xfId="0" applyFont="1" applyNumberFormat="1"/>
    <xf borderId="0" fillId="0" fontId="5" numFmtId="165" xfId="0" applyFont="1" applyNumberFormat="1"/>
    <xf borderId="0" fillId="0" fontId="5" numFmtId="16" xfId="0" applyFont="1" applyNumberFormat="1"/>
    <xf borderId="0" fillId="0" fontId="5" numFmtId="9" xfId="0" applyAlignment="1" applyFont="1" applyNumberFormat="1">
      <alignment horizontal="right"/>
    </xf>
    <xf borderId="0" fillId="0" fontId="5" numFmtId="49" xfId="0" applyFont="1" applyNumberFormat="1"/>
    <xf borderId="0" fillId="0" fontId="5" numFmtId="9" xfId="0" applyAlignment="1" applyFont="1" applyNumberFormat="1">
      <alignment horizont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6" numFmtId="0" xfId="0" applyAlignment="1" applyBorder="1" applyFont="1">
      <alignment horizontal="right"/>
    </xf>
    <xf borderId="6" fillId="0" fontId="6" numFmtId="0" xfId="0" applyAlignment="1" applyBorder="1" applyFont="1">
      <alignment horizontal="left"/>
    </xf>
    <xf borderId="7" fillId="0" fontId="7" numFmtId="0" xfId="0" applyBorder="1" applyFont="1"/>
    <xf borderId="6" fillId="0" fontId="6" numFmtId="0" xfId="0" applyAlignment="1" applyBorder="1" applyFont="1">
      <alignment horizontal="center"/>
    </xf>
    <xf borderId="13" fillId="0" fontId="6" numFmtId="0" xfId="0" applyBorder="1" applyFont="1"/>
    <xf borderId="1" fillId="0" fontId="8" numFmtId="0" xfId="0" applyAlignment="1" applyBorder="1" applyFont="1">
      <alignment horizontal="left"/>
    </xf>
    <xf borderId="1" fillId="0" fontId="6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1" fillId="0" fontId="8" numFmtId="0" xfId="0" applyAlignment="1" applyBorder="1" applyFont="1">
      <alignment horizontal="right"/>
    </xf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Font="1"/>
    <xf borderId="0" fillId="0" fontId="10" numFmtId="15" xfId="0" applyFont="1" applyNumberFormat="1"/>
    <xf borderId="1" fillId="0" fontId="10" numFmtId="0" xfId="0" applyBorder="1" applyFont="1"/>
    <xf borderId="2" fillId="0" fontId="10" numFmtId="0" xfId="0" applyAlignment="1" applyBorder="1" applyFont="1">
      <alignment horizontal="center"/>
    </xf>
    <xf borderId="4" fillId="0" fontId="10" numFmtId="0" xfId="0" applyAlignment="1" applyBorder="1" applyFont="1">
      <alignment horizontal="center"/>
    </xf>
    <xf borderId="14" fillId="0" fontId="10" numFmtId="0" xfId="0" applyAlignment="1" applyBorder="1" applyFont="1">
      <alignment horizontal="right"/>
    </xf>
    <xf borderId="2" fillId="0" fontId="9" numFmtId="0" xfId="0" applyAlignment="1" applyBorder="1" applyFont="1">
      <alignment horizontal="left"/>
    </xf>
    <xf borderId="3" fillId="0" fontId="9" numFmtId="0" xfId="0" applyAlignment="1" applyBorder="1" applyFont="1">
      <alignment horizontal="left"/>
    </xf>
    <xf borderId="4" fillId="0" fontId="9" numFmtId="0" xfId="0" applyAlignment="1" applyBorder="1" applyFont="1">
      <alignment horizontal="left"/>
    </xf>
    <xf borderId="13" fillId="0" fontId="9" numFmtId="0" xfId="0" applyAlignment="1" applyBorder="1" applyFont="1">
      <alignment horizontal="center"/>
    </xf>
    <xf borderId="13" fillId="0" fontId="10" numFmtId="0" xfId="0" applyAlignment="1" applyBorder="1" applyFont="1">
      <alignment horizontal="center"/>
    </xf>
    <xf borderId="12" fillId="0" fontId="10" numFmtId="0" xfId="0" applyBorder="1" applyFont="1"/>
    <xf borderId="14" fillId="0" fontId="9" numFmtId="0" xfId="0" applyAlignment="1" applyBorder="1" applyFont="1">
      <alignment horizontal="right"/>
    </xf>
    <xf borderId="2" fillId="2" fontId="8" numFmtId="0" xfId="0" applyAlignment="1" applyBorder="1" applyFill="1" applyFont="1">
      <alignment horizontal="left"/>
    </xf>
    <xf borderId="3" fillId="2" fontId="8" numFmtId="0" xfId="0" applyAlignment="1" applyBorder="1" applyFont="1">
      <alignment horizontal="left"/>
    </xf>
    <xf borderId="4" fillId="2" fontId="8" numFmtId="0" xfId="0" applyAlignment="1" applyBorder="1" applyFont="1">
      <alignment horizontal="left"/>
    </xf>
    <xf borderId="14" fillId="0" fontId="7" numFmtId="0" xfId="0" applyBorder="1" applyFont="1"/>
    <xf borderId="15" fillId="2" fontId="10" numFmtId="0" xfId="0" applyBorder="1" applyFont="1"/>
    <xf borderId="0" fillId="0" fontId="11" numFmtId="0" xfId="0" applyAlignment="1" applyFont="1">
      <alignment horizontal="right"/>
    </xf>
    <xf borderId="5" fillId="0" fontId="11" numFmtId="0" xfId="0" applyAlignment="1" applyBorder="1" applyFont="1">
      <alignment horizontal="left"/>
    </xf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left"/>
    </xf>
    <xf borderId="6" fillId="0" fontId="11" numFmtId="0" xfId="0" applyBorder="1" applyFont="1"/>
    <xf borderId="5" fillId="0" fontId="11" numFmtId="0" xfId="0" applyBorder="1" applyFont="1"/>
    <xf borderId="7" fillId="0" fontId="11" numFmtId="0" xfId="0" applyBorder="1" applyFont="1"/>
    <xf borderId="8" fillId="0" fontId="11" numFmtId="0" xfId="0" applyBorder="1" applyFont="1"/>
    <xf borderId="0" fillId="0" fontId="12" numFmtId="0" xfId="0" applyFont="1"/>
    <xf borderId="9" fillId="0" fontId="11" numFmtId="0" xfId="0" applyBorder="1" applyFont="1"/>
    <xf borderId="0" fillId="0" fontId="12" numFmtId="164" xfId="0" applyFont="1" applyNumberFormat="1"/>
    <xf borderId="0" fillId="0" fontId="11" numFmtId="9" xfId="0" applyFont="1" applyNumberFormat="1"/>
    <xf borderId="0" fillId="0" fontId="11" numFmtId="1" xfId="0" applyFont="1" applyNumberFormat="1"/>
    <xf borderId="0" fillId="0" fontId="11" numFmtId="165" xfId="0" applyFont="1" applyNumberFormat="1"/>
    <xf borderId="0" fillId="0" fontId="11" numFmtId="16" xfId="0" applyFont="1" applyNumberFormat="1"/>
    <xf borderId="0" fillId="0" fontId="11" numFmtId="9" xfId="0" applyAlignment="1" applyFont="1" applyNumberFormat="1">
      <alignment horizontal="right"/>
    </xf>
    <xf borderId="0" fillId="0" fontId="11" numFmtId="9" xfId="0" applyAlignment="1" applyFont="1" applyNumberFormat="1">
      <alignment horizontal="center"/>
    </xf>
    <xf borderId="10" fillId="0" fontId="11" numFmtId="0" xfId="0" applyBorder="1" applyFont="1"/>
    <xf borderId="11" fillId="0" fontId="11" numFmtId="0" xfId="0" applyBorder="1" applyFont="1"/>
    <xf borderId="12" fillId="0" fontId="11" numFmtId="0" xfId="0" applyBorder="1" applyFont="1"/>
    <xf borderId="0" fillId="0" fontId="8" numFmtId="15" xfId="0" applyFont="1" applyNumberFormat="1"/>
    <xf borderId="1" fillId="0" fontId="6" numFmtId="166" xfId="0" applyBorder="1" applyFont="1" applyNumberFormat="1"/>
    <xf borderId="1" fillId="0" fontId="8" numFmtId="166" xfId="0" applyBorder="1" applyFont="1" applyNumberFormat="1"/>
    <xf borderId="1" fillId="0" fontId="8" numFmtId="167" xfId="0" applyBorder="1" applyFont="1" applyNumberFormat="1"/>
    <xf borderId="1" fillId="0" fontId="8" numFmtId="167" xfId="0" applyAlignment="1" applyBorder="1" applyFont="1" applyNumberFormat="1">
      <alignment horizontal="center"/>
    </xf>
    <xf borderId="3" fillId="0" fontId="6" numFmtId="0" xfId="0" applyBorder="1" applyFont="1"/>
    <xf borderId="4" fillId="0" fontId="6" numFmtId="0" xfId="0" applyBorder="1" applyFont="1"/>
    <xf borderId="0" fillId="0" fontId="6" numFmtId="14" xfId="0" applyFont="1" applyNumberFormat="1"/>
    <xf borderId="0" fillId="0" fontId="6" numFmtId="15" xfId="0" applyAlignment="1" applyFont="1" applyNumberFormat="1">
      <alignment horizontal="center"/>
    </xf>
    <xf borderId="1" fillId="0" fontId="13" numFmtId="0" xfId="0" applyAlignment="1" applyBorder="1" applyFont="1">
      <alignment readingOrder="0" shrinkToFit="0" vertical="bottom" wrapText="0"/>
    </xf>
    <xf borderId="1" fillId="0" fontId="14" numFmtId="0" xfId="0" applyAlignment="1" applyBorder="1" applyFont="1">
      <alignment readingOrder="0" vertical="bottom"/>
    </xf>
    <xf borderId="1" fillId="0" fontId="14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4" fillId="0" fontId="6" numFmtId="0" xfId="0" applyAlignment="1" applyBorder="1" applyFont="1">
      <alignment horizontal="center"/>
    </xf>
    <xf borderId="4" fillId="0" fontId="8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12" fillId="0" fontId="9" numFmtId="0" xfId="0" applyAlignment="1" applyBorder="1" applyFont="1">
      <alignment horizontal="center"/>
    </xf>
    <xf borderId="12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0" fillId="0" fontId="11" numFmtId="49" xfId="0" applyFont="1" applyNumberFormat="1"/>
    <xf borderId="2" fillId="2" fontId="6" numFmtId="0" xfId="0" applyAlignment="1" applyBorder="1" applyFont="1">
      <alignment horizontal="left"/>
    </xf>
    <xf borderId="0" fillId="0" fontId="11" numFmtId="164" xfId="0" applyFont="1" applyNumberFormat="1"/>
    <xf borderId="5" fillId="0" fontId="6" numFmtId="0" xfId="0" applyAlignment="1" applyBorder="1" applyFont="1">
      <alignment horizontal="left"/>
    </xf>
    <xf borderId="3" fillId="0" fontId="16" numFmtId="0" xfId="0" applyAlignment="1" applyBorder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0" fillId="0" fontId="5" numFmtId="15" xfId="0" applyFont="1" applyNumberFormat="1"/>
    <xf borderId="1" fillId="0" fontId="6" numFmtId="0" xfId="0" applyAlignment="1" applyBorder="1" applyFont="1">
      <alignment readingOrder="0"/>
    </xf>
    <xf borderId="1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right"/>
    </xf>
    <xf borderId="2" fillId="3" fontId="9" numFmtId="0" xfId="0" applyAlignment="1" applyBorder="1" applyFill="1" applyFont="1">
      <alignment horizontal="left"/>
    </xf>
    <xf borderId="1" fillId="0" fontId="9" numFmtId="166" xfId="0" applyBorder="1" applyFont="1" applyNumberFormat="1"/>
    <xf borderId="2" fillId="2" fontId="9" numFmtId="0" xfId="0" applyAlignment="1" applyBorder="1" applyFont="1">
      <alignment horizontal="left"/>
    </xf>
    <xf borderId="3" fillId="2" fontId="10" numFmtId="0" xfId="0" applyAlignment="1" applyBorder="1" applyFont="1">
      <alignment horizontal="left"/>
    </xf>
    <xf borderId="4" fillId="2" fontId="10" numFmtId="0" xfId="0" applyAlignment="1" applyBorder="1" applyFont="1">
      <alignment horizontal="left"/>
    </xf>
    <xf borderId="1" fillId="2" fontId="10" numFmtId="0" xfId="0" applyBorder="1" applyFont="1"/>
    <xf borderId="1" fillId="0" fontId="9" numFmtId="0" xfId="0" applyAlignment="1" applyBorder="1" applyFont="1">
      <alignment horizontal="right"/>
    </xf>
    <xf borderId="11" fillId="0" fontId="3" numFmtId="0" xfId="0" applyBorder="1" applyFont="1"/>
    <xf borderId="0" fillId="0" fontId="8" numFmtId="0" xfId="0" applyAlignment="1" applyFont="1">
      <alignment vertical="bottom"/>
    </xf>
    <xf borderId="2" fillId="2" fontId="10" numFmtId="0" xfId="0" applyAlignment="1" applyBorder="1" applyFont="1">
      <alignment horizontal="left"/>
    </xf>
    <xf borderId="2" fillId="0" fontId="8" numFmtId="0" xfId="0" applyAlignment="1" applyBorder="1" applyFont="1">
      <alignment vertical="bottom"/>
    </xf>
    <xf borderId="3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left"/>
    </xf>
    <xf borderId="2" fillId="2" fontId="8" numFmtId="0" xfId="0" applyAlignment="1" applyBorder="1" applyFont="1">
      <alignment vertical="bottom"/>
    </xf>
    <xf borderId="3" fillId="2" fontId="6" numFmtId="0" xfId="0" applyAlignment="1" applyBorder="1" applyFont="1">
      <alignment horizontal="left"/>
    </xf>
    <xf borderId="4" fillId="2" fontId="6" numFmtId="0" xfId="0" applyAlignment="1" applyBorder="1" applyFont="1">
      <alignment horizontal="left"/>
    </xf>
    <xf borderId="1" fillId="3" fontId="10" numFmtId="0" xfId="0" applyAlignment="1" applyBorder="1" applyFont="1">
      <alignment horizontal="right"/>
    </xf>
    <xf borderId="13" fillId="3" fontId="9" numFmtId="0" xfId="0" applyAlignment="1" applyBorder="1" applyFont="1">
      <alignment horizontal="center"/>
    </xf>
    <xf borderId="1" fillId="3" fontId="10" numFmtId="0" xfId="0" applyBorder="1" applyFont="1"/>
    <xf borderId="2" fillId="3" fontId="10" numFmtId="0" xfId="0" applyAlignment="1" applyBorder="1" applyFont="1">
      <alignment horizontal="left"/>
    </xf>
    <xf borderId="3" fillId="3" fontId="10" numFmtId="0" xfId="0" applyAlignment="1" applyBorder="1" applyFont="1">
      <alignment horizontal="left"/>
    </xf>
    <xf borderId="4" fillId="3" fontId="10" numFmtId="0" xfId="0" applyAlignment="1" applyBorder="1" applyFont="1">
      <alignment horizontal="left"/>
    </xf>
    <xf borderId="13" fillId="3" fontId="10" numFmtId="0" xfId="0" applyAlignment="1" applyBorder="1" applyFont="1">
      <alignment horizontal="center"/>
    </xf>
    <xf borderId="0" fillId="0" fontId="18" numFmtId="0" xfId="0" applyFont="1"/>
    <xf borderId="1" fillId="0" fontId="6" numFmtId="166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1" fillId="0" fontId="13" numFmtId="0" xfId="0" applyAlignment="1" applyBorder="1" applyFont="1">
      <alignment shrinkToFit="0" vertical="bottom" wrapText="0"/>
    </xf>
    <xf borderId="0" fillId="0" fontId="3" numFmtId="0" xfId="0" applyAlignment="1" applyFont="1">
      <alignment horizontal="center"/>
    </xf>
    <xf borderId="5" fillId="0" fontId="11" numFmtId="0" xfId="0" applyAlignment="1" applyBorder="1" applyFont="1">
      <alignment horizontal="center"/>
    </xf>
    <xf borderId="11" fillId="0" fontId="11" numFmtId="0" xfId="0" applyAlignment="1" applyBorder="1" applyFont="1">
      <alignment horizontal="center"/>
    </xf>
    <xf borderId="2" fillId="0" fontId="6" numFmtId="0" xfId="0" applyAlignment="1" applyBorder="1" applyFont="1">
      <alignment horizontal="left" readingOrder="0"/>
    </xf>
    <xf borderId="2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/>
    </xf>
    <xf borderId="4" fillId="0" fontId="8" numFmtId="0" xfId="0" applyAlignment="1" applyBorder="1" applyFont="1">
      <alignment horizontal="left"/>
    </xf>
    <xf borderId="1" fillId="0" fontId="8" numFmtId="166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customschemas.google.com/relationships/workbookmetadata" Target="metadata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8.44"/>
  </cols>
  <sheetData>
    <row r="1">
      <c r="A1" s="1"/>
      <c r="B1" s="1">
        <f t="shared" ref="B1:F1" si="1">sum(B3:B85)</f>
        <v>1660</v>
      </c>
      <c r="C1" s="1">
        <f t="shared" si="1"/>
        <v>46</v>
      </c>
      <c r="D1" s="1">
        <f t="shared" si="1"/>
        <v>43</v>
      </c>
      <c r="E1" s="1">
        <f t="shared" si="1"/>
        <v>34</v>
      </c>
      <c r="F1" s="1">
        <f t="shared" si="1"/>
        <v>140</v>
      </c>
    </row>
    <row r="2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>
      <c r="A3" s="2" t="s">
        <v>5</v>
      </c>
      <c r="B3" s="2">
        <v>16.0</v>
      </c>
      <c r="C3" s="3">
        <f t="shared" ref="C3:C85" si="2">INT(B3/20)</f>
        <v>0</v>
      </c>
      <c r="D3" s="3">
        <f t="shared" ref="D3:D85" si="3">INT(MOD(B3,20)/10)</f>
        <v>1</v>
      </c>
      <c r="E3" s="3">
        <f t="shared" ref="E3:E85" si="4">INT(MOD(B3,10)/5)</f>
        <v>1</v>
      </c>
      <c r="F3" s="3">
        <f t="shared" ref="F3:F85" si="5">MOD(B3,5)</f>
        <v>1</v>
      </c>
    </row>
    <row r="4">
      <c r="A4" s="2" t="s">
        <v>5</v>
      </c>
      <c r="B4" s="2">
        <v>11.0</v>
      </c>
      <c r="C4" s="3">
        <f t="shared" si="2"/>
        <v>0</v>
      </c>
      <c r="D4" s="3">
        <f t="shared" si="3"/>
        <v>1</v>
      </c>
      <c r="E4" s="3">
        <f t="shared" si="4"/>
        <v>0</v>
      </c>
      <c r="F4" s="3">
        <f t="shared" si="5"/>
        <v>1</v>
      </c>
    </row>
    <row r="5">
      <c r="A5" s="2" t="s">
        <v>6</v>
      </c>
      <c r="B5" s="2">
        <v>16.0</v>
      </c>
      <c r="C5" s="3">
        <f t="shared" si="2"/>
        <v>0</v>
      </c>
      <c r="D5" s="3">
        <f t="shared" si="3"/>
        <v>1</v>
      </c>
      <c r="E5" s="3">
        <f t="shared" si="4"/>
        <v>1</v>
      </c>
      <c r="F5" s="3">
        <f t="shared" si="5"/>
        <v>1</v>
      </c>
    </row>
    <row r="6">
      <c r="A6" s="2" t="s">
        <v>6</v>
      </c>
      <c r="B6" s="2">
        <v>11.0</v>
      </c>
      <c r="C6" s="3">
        <f t="shared" si="2"/>
        <v>0</v>
      </c>
      <c r="D6" s="3">
        <f t="shared" si="3"/>
        <v>1</v>
      </c>
      <c r="E6" s="3">
        <f t="shared" si="4"/>
        <v>0</v>
      </c>
      <c r="F6" s="3">
        <f t="shared" si="5"/>
        <v>1</v>
      </c>
    </row>
    <row r="7">
      <c r="A7" s="2" t="s">
        <v>7</v>
      </c>
      <c r="B7" s="2">
        <v>16.0</v>
      </c>
      <c r="C7" s="3">
        <f t="shared" si="2"/>
        <v>0</v>
      </c>
      <c r="D7" s="3">
        <f t="shared" si="3"/>
        <v>1</v>
      </c>
      <c r="E7" s="3">
        <f t="shared" si="4"/>
        <v>1</v>
      </c>
      <c r="F7" s="3">
        <f t="shared" si="5"/>
        <v>1</v>
      </c>
    </row>
    <row r="8">
      <c r="A8" s="2" t="s">
        <v>7</v>
      </c>
      <c r="B8" s="2">
        <v>11.0</v>
      </c>
      <c r="C8" s="3">
        <f t="shared" si="2"/>
        <v>0</v>
      </c>
      <c r="D8" s="3">
        <f t="shared" si="3"/>
        <v>1</v>
      </c>
      <c r="E8" s="3">
        <f t="shared" si="4"/>
        <v>0</v>
      </c>
      <c r="F8" s="3">
        <f t="shared" si="5"/>
        <v>1</v>
      </c>
    </row>
    <row r="9">
      <c r="A9" s="2" t="s">
        <v>8</v>
      </c>
      <c r="B9" s="2">
        <v>20.0</v>
      </c>
      <c r="C9" s="3">
        <f t="shared" si="2"/>
        <v>1</v>
      </c>
      <c r="D9" s="3">
        <f t="shared" si="3"/>
        <v>0</v>
      </c>
      <c r="E9" s="3">
        <f t="shared" si="4"/>
        <v>0</v>
      </c>
      <c r="F9" s="3">
        <f t="shared" si="5"/>
        <v>0</v>
      </c>
    </row>
    <row r="10">
      <c r="A10" s="2" t="s">
        <v>9</v>
      </c>
      <c r="B10" s="2">
        <v>7.0</v>
      </c>
      <c r="C10" s="3">
        <f t="shared" si="2"/>
        <v>0</v>
      </c>
      <c r="D10" s="3">
        <f t="shared" si="3"/>
        <v>0</v>
      </c>
      <c r="E10" s="3">
        <f t="shared" si="4"/>
        <v>1</v>
      </c>
      <c r="F10" s="3">
        <f t="shared" si="5"/>
        <v>2</v>
      </c>
    </row>
    <row r="11">
      <c r="A11" s="2" t="s">
        <v>10</v>
      </c>
      <c r="B11" s="2"/>
      <c r="C11" s="3">
        <f t="shared" si="2"/>
        <v>0</v>
      </c>
      <c r="D11" s="3">
        <f t="shared" si="3"/>
        <v>0</v>
      </c>
      <c r="E11" s="3">
        <f t="shared" si="4"/>
        <v>0</v>
      </c>
      <c r="F11" s="3">
        <f t="shared" si="5"/>
        <v>0</v>
      </c>
    </row>
    <row r="12">
      <c r="A12" s="2" t="s">
        <v>11</v>
      </c>
      <c r="B12" s="2"/>
      <c r="C12" s="3">
        <f t="shared" si="2"/>
        <v>0</v>
      </c>
      <c r="D12" s="3">
        <f t="shared" si="3"/>
        <v>0</v>
      </c>
      <c r="E12" s="3">
        <f t="shared" si="4"/>
        <v>0</v>
      </c>
      <c r="F12" s="3">
        <f t="shared" si="5"/>
        <v>0</v>
      </c>
    </row>
    <row r="13">
      <c r="A13" s="2" t="s">
        <v>12</v>
      </c>
      <c r="B13" s="2">
        <v>34.0</v>
      </c>
      <c r="C13" s="3">
        <f t="shared" si="2"/>
        <v>1</v>
      </c>
      <c r="D13" s="3">
        <f t="shared" si="3"/>
        <v>1</v>
      </c>
      <c r="E13" s="3">
        <f t="shared" si="4"/>
        <v>0</v>
      </c>
      <c r="F13" s="3">
        <f t="shared" si="5"/>
        <v>4</v>
      </c>
    </row>
    <row r="14">
      <c r="A14" s="2" t="s">
        <v>12</v>
      </c>
      <c r="B14" s="2">
        <v>21.0</v>
      </c>
      <c r="C14" s="3">
        <f t="shared" si="2"/>
        <v>1</v>
      </c>
      <c r="D14" s="3">
        <f t="shared" si="3"/>
        <v>0</v>
      </c>
      <c r="E14" s="3">
        <f t="shared" si="4"/>
        <v>0</v>
      </c>
      <c r="F14" s="3">
        <f t="shared" si="5"/>
        <v>1</v>
      </c>
    </row>
    <row r="15">
      <c r="A15" s="2" t="s">
        <v>12</v>
      </c>
      <c r="B15" s="2">
        <v>14.0</v>
      </c>
      <c r="C15" s="3">
        <f t="shared" si="2"/>
        <v>0</v>
      </c>
      <c r="D15" s="3">
        <f t="shared" si="3"/>
        <v>1</v>
      </c>
      <c r="E15" s="3">
        <f t="shared" si="4"/>
        <v>0</v>
      </c>
      <c r="F15" s="3">
        <f t="shared" si="5"/>
        <v>4</v>
      </c>
    </row>
    <row r="16">
      <c r="A16" s="2" t="s">
        <v>13</v>
      </c>
      <c r="B16" s="2">
        <v>48.0</v>
      </c>
      <c r="C16" s="3">
        <f t="shared" si="2"/>
        <v>2</v>
      </c>
      <c r="D16" s="3">
        <f t="shared" si="3"/>
        <v>0</v>
      </c>
      <c r="E16" s="3">
        <f t="shared" si="4"/>
        <v>1</v>
      </c>
      <c r="F16" s="3">
        <f t="shared" si="5"/>
        <v>3</v>
      </c>
    </row>
    <row r="17">
      <c r="A17" s="2" t="s">
        <v>13</v>
      </c>
      <c r="B17" s="2">
        <v>36.0</v>
      </c>
      <c r="C17" s="3">
        <f t="shared" si="2"/>
        <v>1</v>
      </c>
      <c r="D17" s="3">
        <f t="shared" si="3"/>
        <v>1</v>
      </c>
      <c r="E17" s="3">
        <f t="shared" si="4"/>
        <v>1</v>
      </c>
      <c r="F17" s="3">
        <f t="shared" si="5"/>
        <v>1</v>
      </c>
    </row>
    <row r="18">
      <c r="A18" s="2" t="s">
        <v>13</v>
      </c>
      <c r="B18" s="2">
        <v>18.0</v>
      </c>
      <c r="C18" s="3">
        <f t="shared" si="2"/>
        <v>0</v>
      </c>
      <c r="D18" s="3">
        <f t="shared" si="3"/>
        <v>1</v>
      </c>
      <c r="E18" s="3">
        <f t="shared" si="4"/>
        <v>1</v>
      </c>
      <c r="F18" s="3">
        <f t="shared" si="5"/>
        <v>3</v>
      </c>
    </row>
    <row r="19">
      <c r="A19" s="2" t="s">
        <v>13</v>
      </c>
      <c r="B19" s="2">
        <v>12.0</v>
      </c>
      <c r="C19" s="3">
        <f t="shared" si="2"/>
        <v>0</v>
      </c>
      <c r="D19" s="3">
        <f t="shared" si="3"/>
        <v>1</v>
      </c>
      <c r="E19" s="3">
        <f t="shared" si="4"/>
        <v>0</v>
      </c>
      <c r="F19" s="3">
        <f t="shared" si="5"/>
        <v>2</v>
      </c>
    </row>
    <row r="20">
      <c r="A20" s="2" t="s">
        <v>13</v>
      </c>
      <c r="B20" s="2">
        <v>6.0</v>
      </c>
      <c r="C20" s="3">
        <f t="shared" si="2"/>
        <v>0</v>
      </c>
      <c r="D20" s="3">
        <f t="shared" si="3"/>
        <v>0</v>
      </c>
      <c r="E20" s="3">
        <f t="shared" si="4"/>
        <v>1</v>
      </c>
      <c r="F20" s="3">
        <f t="shared" si="5"/>
        <v>1</v>
      </c>
    </row>
    <row r="21">
      <c r="A21" s="2" t="s">
        <v>14</v>
      </c>
      <c r="B21" s="2">
        <v>30.0</v>
      </c>
      <c r="C21" s="3">
        <f t="shared" si="2"/>
        <v>1</v>
      </c>
      <c r="D21" s="3">
        <f t="shared" si="3"/>
        <v>1</v>
      </c>
      <c r="E21" s="3">
        <f t="shared" si="4"/>
        <v>0</v>
      </c>
      <c r="F21" s="3">
        <f t="shared" si="5"/>
        <v>0</v>
      </c>
    </row>
    <row r="22">
      <c r="A22" s="2" t="s">
        <v>14</v>
      </c>
      <c r="B22" s="2">
        <v>20.0</v>
      </c>
      <c r="C22" s="3">
        <f t="shared" si="2"/>
        <v>1</v>
      </c>
      <c r="D22" s="3">
        <f t="shared" si="3"/>
        <v>0</v>
      </c>
      <c r="E22" s="3">
        <f t="shared" si="4"/>
        <v>0</v>
      </c>
      <c r="F22" s="3">
        <f t="shared" si="5"/>
        <v>0</v>
      </c>
    </row>
    <row r="23">
      <c r="A23" s="2" t="s">
        <v>15</v>
      </c>
      <c r="B23" s="2">
        <v>24.0</v>
      </c>
      <c r="C23" s="3">
        <f t="shared" si="2"/>
        <v>1</v>
      </c>
      <c r="D23" s="3">
        <f t="shared" si="3"/>
        <v>0</v>
      </c>
      <c r="E23" s="3">
        <f t="shared" si="4"/>
        <v>0</v>
      </c>
      <c r="F23" s="3">
        <f t="shared" si="5"/>
        <v>4</v>
      </c>
    </row>
    <row r="24">
      <c r="A24" s="2" t="s">
        <v>15</v>
      </c>
      <c r="B24" s="2">
        <v>16.0</v>
      </c>
      <c r="C24" s="3">
        <f t="shared" si="2"/>
        <v>0</v>
      </c>
      <c r="D24" s="3">
        <f t="shared" si="3"/>
        <v>1</v>
      </c>
      <c r="E24" s="3">
        <f t="shared" si="4"/>
        <v>1</v>
      </c>
      <c r="F24" s="3">
        <f t="shared" si="5"/>
        <v>1</v>
      </c>
    </row>
    <row r="25">
      <c r="A25" s="2" t="s">
        <v>16</v>
      </c>
      <c r="B25" s="2">
        <v>24.0</v>
      </c>
      <c r="C25" s="3">
        <f t="shared" si="2"/>
        <v>1</v>
      </c>
      <c r="D25" s="3">
        <f t="shared" si="3"/>
        <v>0</v>
      </c>
      <c r="E25" s="3">
        <f t="shared" si="4"/>
        <v>0</v>
      </c>
      <c r="F25" s="3">
        <f t="shared" si="5"/>
        <v>4</v>
      </c>
    </row>
    <row r="26">
      <c r="A26" s="2" t="s">
        <v>16</v>
      </c>
      <c r="B26" s="2">
        <v>16.0</v>
      </c>
      <c r="C26" s="3">
        <f t="shared" si="2"/>
        <v>0</v>
      </c>
      <c r="D26" s="3">
        <f t="shared" si="3"/>
        <v>1</v>
      </c>
      <c r="E26" s="3">
        <f t="shared" si="4"/>
        <v>1</v>
      </c>
      <c r="F26" s="3">
        <f t="shared" si="5"/>
        <v>1</v>
      </c>
    </row>
    <row r="27">
      <c r="A27" s="2" t="s">
        <v>17</v>
      </c>
      <c r="B27" s="2">
        <v>36.0</v>
      </c>
      <c r="C27" s="3">
        <f t="shared" si="2"/>
        <v>1</v>
      </c>
      <c r="D27" s="3">
        <f t="shared" si="3"/>
        <v>1</v>
      </c>
      <c r="E27" s="3">
        <f t="shared" si="4"/>
        <v>1</v>
      </c>
      <c r="F27" s="3">
        <f t="shared" si="5"/>
        <v>1</v>
      </c>
    </row>
    <row r="28">
      <c r="A28" s="2" t="s">
        <v>17</v>
      </c>
      <c r="B28" s="2">
        <v>24.0</v>
      </c>
      <c r="C28" s="3">
        <f t="shared" si="2"/>
        <v>1</v>
      </c>
      <c r="D28" s="3">
        <f t="shared" si="3"/>
        <v>0</v>
      </c>
      <c r="E28" s="3">
        <f t="shared" si="4"/>
        <v>0</v>
      </c>
      <c r="F28" s="3">
        <f t="shared" si="5"/>
        <v>4</v>
      </c>
    </row>
    <row r="29">
      <c r="A29" s="2" t="s">
        <v>18</v>
      </c>
      <c r="B29" s="2">
        <v>24.0</v>
      </c>
      <c r="C29" s="3">
        <f t="shared" si="2"/>
        <v>1</v>
      </c>
      <c r="D29" s="3">
        <f t="shared" si="3"/>
        <v>0</v>
      </c>
      <c r="E29" s="3">
        <f t="shared" si="4"/>
        <v>0</v>
      </c>
      <c r="F29" s="3">
        <f t="shared" si="5"/>
        <v>4</v>
      </c>
    </row>
    <row r="30">
      <c r="A30" s="2" t="s">
        <v>18</v>
      </c>
      <c r="B30" s="2">
        <v>16.0</v>
      </c>
      <c r="C30" s="3">
        <f t="shared" si="2"/>
        <v>0</v>
      </c>
      <c r="D30" s="3">
        <f t="shared" si="3"/>
        <v>1</v>
      </c>
      <c r="E30" s="3">
        <f t="shared" si="4"/>
        <v>1</v>
      </c>
      <c r="F30" s="3">
        <f t="shared" si="5"/>
        <v>1</v>
      </c>
    </row>
    <row r="31">
      <c r="A31" s="2" t="s">
        <v>19</v>
      </c>
      <c r="B31" s="2">
        <v>26.0</v>
      </c>
      <c r="C31" s="3">
        <f t="shared" si="2"/>
        <v>1</v>
      </c>
      <c r="D31" s="3">
        <f t="shared" si="3"/>
        <v>0</v>
      </c>
      <c r="E31" s="3">
        <f t="shared" si="4"/>
        <v>1</v>
      </c>
      <c r="F31" s="3">
        <f t="shared" si="5"/>
        <v>1</v>
      </c>
    </row>
    <row r="32">
      <c r="A32" s="2" t="s">
        <v>19</v>
      </c>
      <c r="B32" s="2">
        <v>20.0</v>
      </c>
      <c r="C32" s="3">
        <f t="shared" si="2"/>
        <v>1</v>
      </c>
      <c r="D32" s="3">
        <f t="shared" si="3"/>
        <v>0</v>
      </c>
      <c r="E32" s="3">
        <f t="shared" si="4"/>
        <v>0</v>
      </c>
      <c r="F32" s="3">
        <f t="shared" si="5"/>
        <v>0</v>
      </c>
    </row>
    <row r="33">
      <c r="A33" s="2" t="s">
        <v>19</v>
      </c>
      <c r="B33" s="2">
        <v>10.0</v>
      </c>
      <c r="C33" s="3">
        <f t="shared" si="2"/>
        <v>0</v>
      </c>
      <c r="D33" s="3">
        <f t="shared" si="3"/>
        <v>1</v>
      </c>
      <c r="E33" s="3">
        <f t="shared" si="4"/>
        <v>0</v>
      </c>
      <c r="F33" s="3">
        <f t="shared" si="5"/>
        <v>0</v>
      </c>
    </row>
    <row r="34">
      <c r="A34" s="2" t="s">
        <v>19</v>
      </c>
      <c r="B34" s="2">
        <v>7.0</v>
      </c>
      <c r="C34" s="3">
        <f t="shared" si="2"/>
        <v>0</v>
      </c>
      <c r="D34" s="3">
        <f t="shared" si="3"/>
        <v>0</v>
      </c>
      <c r="E34" s="3">
        <f t="shared" si="4"/>
        <v>1</v>
      </c>
      <c r="F34" s="3">
        <f t="shared" si="5"/>
        <v>2</v>
      </c>
    </row>
    <row r="35">
      <c r="A35" s="2" t="s">
        <v>19</v>
      </c>
      <c r="B35" s="2">
        <v>4.0</v>
      </c>
      <c r="C35" s="3">
        <f t="shared" si="2"/>
        <v>0</v>
      </c>
      <c r="D35" s="3">
        <f t="shared" si="3"/>
        <v>0</v>
      </c>
      <c r="E35" s="3">
        <f t="shared" si="4"/>
        <v>0</v>
      </c>
      <c r="F35" s="3">
        <f t="shared" si="5"/>
        <v>4</v>
      </c>
    </row>
    <row r="36">
      <c r="A36" s="2" t="s">
        <v>20</v>
      </c>
      <c r="B36" s="2">
        <v>23.0</v>
      </c>
      <c r="C36" s="3">
        <f t="shared" si="2"/>
        <v>1</v>
      </c>
      <c r="D36" s="3">
        <f t="shared" si="3"/>
        <v>0</v>
      </c>
      <c r="E36" s="3">
        <f t="shared" si="4"/>
        <v>0</v>
      </c>
      <c r="F36" s="3">
        <f t="shared" si="5"/>
        <v>3</v>
      </c>
    </row>
    <row r="37">
      <c r="A37" s="2" t="s">
        <v>20</v>
      </c>
      <c r="B37" s="2">
        <v>16.0</v>
      </c>
      <c r="C37" s="3">
        <f t="shared" si="2"/>
        <v>0</v>
      </c>
      <c r="D37" s="3">
        <f t="shared" si="3"/>
        <v>1</v>
      </c>
      <c r="E37" s="3">
        <f t="shared" si="4"/>
        <v>1</v>
      </c>
      <c r="F37" s="3">
        <f t="shared" si="5"/>
        <v>1</v>
      </c>
    </row>
    <row r="38">
      <c r="A38" s="2" t="s">
        <v>21</v>
      </c>
      <c r="B38" s="2">
        <v>23.0</v>
      </c>
      <c r="C38" s="3">
        <f t="shared" si="2"/>
        <v>1</v>
      </c>
      <c r="D38" s="3">
        <f t="shared" si="3"/>
        <v>0</v>
      </c>
      <c r="E38" s="3">
        <f t="shared" si="4"/>
        <v>0</v>
      </c>
      <c r="F38" s="3">
        <f t="shared" si="5"/>
        <v>3</v>
      </c>
    </row>
    <row r="39">
      <c r="A39" s="2" t="s">
        <v>21</v>
      </c>
      <c r="B39" s="2">
        <v>16.0</v>
      </c>
      <c r="C39" s="3">
        <f t="shared" si="2"/>
        <v>0</v>
      </c>
      <c r="D39" s="3">
        <f t="shared" si="3"/>
        <v>1</v>
      </c>
      <c r="E39" s="3">
        <f t="shared" si="4"/>
        <v>1</v>
      </c>
      <c r="F39" s="3">
        <f t="shared" si="5"/>
        <v>1</v>
      </c>
    </row>
    <row r="40">
      <c r="A40" s="2" t="s">
        <v>22</v>
      </c>
      <c r="B40" s="2">
        <v>13.0</v>
      </c>
      <c r="C40" s="3">
        <f t="shared" si="2"/>
        <v>0</v>
      </c>
      <c r="D40" s="3">
        <f t="shared" si="3"/>
        <v>1</v>
      </c>
      <c r="E40" s="3">
        <f t="shared" si="4"/>
        <v>0</v>
      </c>
      <c r="F40" s="3">
        <f t="shared" si="5"/>
        <v>3</v>
      </c>
    </row>
    <row r="41">
      <c r="A41" s="2" t="s">
        <v>23</v>
      </c>
      <c r="B41" s="2">
        <v>16.0</v>
      </c>
      <c r="C41" s="3">
        <f t="shared" si="2"/>
        <v>0</v>
      </c>
      <c r="D41" s="3">
        <f t="shared" si="3"/>
        <v>1</v>
      </c>
      <c r="E41" s="3">
        <f t="shared" si="4"/>
        <v>1</v>
      </c>
      <c r="F41" s="3">
        <f t="shared" si="5"/>
        <v>1</v>
      </c>
    </row>
    <row r="42">
      <c r="A42" s="2" t="s">
        <v>23</v>
      </c>
      <c r="B42" s="2">
        <v>11.0</v>
      </c>
      <c r="C42" s="3">
        <f t="shared" si="2"/>
        <v>0</v>
      </c>
      <c r="D42" s="3">
        <f t="shared" si="3"/>
        <v>1</v>
      </c>
      <c r="E42" s="3">
        <f t="shared" si="4"/>
        <v>0</v>
      </c>
      <c r="F42" s="3">
        <f t="shared" si="5"/>
        <v>1</v>
      </c>
    </row>
    <row r="43">
      <c r="A43" s="2" t="s">
        <v>24</v>
      </c>
      <c r="B43" s="2">
        <v>20.0</v>
      </c>
      <c r="C43" s="3">
        <f t="shared" si="2"/>
        <v>1</v>
      </c>
      <c r="D43" s="3">
        <f t="shared" si="3"/>
        <v>0</v>
      </c>
      <c r="E43" s="3">
        <f t="shared" si="4"/>
        <v>0</v>
      </c>
      <c r="F43" s="3">
        <f t="shared" si="5"/>
        <v>0</v>
      </c>
    </row>
    <row r="44">
      <c r="A44" s="2" t="s">
        <v>24</v>
      </c>
      <c r="B44" s="2">
        <v>13.0</v>
      </c>
      <c r="C44" s="3">
        <f t="shared" si="2"/>
        <v>0</v>
      </c>
      <c r="D44" s="3">
        <f t="shared" si="3"/>
        <v>1</v>
      </c>
      <c r="E44" s="3">
        <f t="shared" si="4"/>
        <v>0</v>
      </c>
      <c r="F44" s="3">
        <f t="shared" si="5"/>
        <v>3</v>
      </c>
    </row>
    <row r="45">
      <c r="A45" s="2" t="s">
        <v>25</v>
      </c>
      <c r="B45" s="2">
        <v>26.0</v>
      </c>
      <c r="C45" s="3">
        <f t="shared" si="2"/>
        <v>1</v>
      </c>
      <c r="D45" s="3">
        <f t="shared" si="3"/>
        <v>0</v>
      </c>
      <c r="E45" s="3">
        <f t="shared" si="4"/>
        <v>1</v>
      </c>
      <c r="F45" s="3">
        <f t="shared" si="5"/>
        <v>1</v>
      </c>
    </row>
    <row r="46">
      <c r="A46" s="2" t="s">
        <v>25</v>
      </c>
      <c r="B46" s="2">
        <v>16.0</v>
      </c>
      <c r="C46" s="3">
        <f t="shared" si="2"/>
        <v>0</v>
      </c>
      <c r="D46" s="3">
        <f t="shared" si="3"/>
        <v>1</v>
      </c>
      <c r="E46" s="3">
        <f t="shared" si="4"/>
        <v>1</v>
      </c>
      <c r="F46" s="3">
        <f t="shared" si="5"/>
        <v>1</v>
      </c>
    </row>
    <row r="47">
      <c r="A47" s="2" t="s">
        <v>25</v>
      </c>
      <c r="B47" s="2">
        <v>11.0</v>
      </c>
      <c r="C47" s="3">
        <f t="shared" si="2"/>
        <v>0</v>
      </c>
      <c r="D47" s="3">
        <f t="shared" si="3"/>
        <v>1</v>
      </c>
      <c r="E47" s="3">
        <f t="shared" si="4"/>
        <v>0</v>
      </c>
      <c r="F47" s="3">
        <f t="shared" si="5"/>
        <v>1</v>
      </c>
    </row>
    <row r="48">
      <c r="A48" s="2" t="s">
        <v>26</v>
      </c>
      <c r="B48" s="2">
        <v>20.0</v>
      </c>
      <c r="C48" s="3">
        <f t="shared" si="2"/>
        <v>1</v>
      </c>
      <c r="D48" s="3">
        <f t="shared" si="3"/>
        <v>0</v>
      </c>
      <c r="E48" s="3">
        <f t="shared" si="4"/>
        <v>0</v>
      </c>
      <c r="F48" s="3">
        <f t="shared" si="5"/>
        <v>0</v>
      </c>
    </row>
    <row r="49">
      <c r="A49" s="2" t="s">
        <v>26</v>
      </c>
      <c r="B49" s="2">
        <v>12.0</v>
      </c>
      <c r="C49" s="3">
        <f t="shared" si="2"/>
        <v>0</v>
      </c>
      <c r="D49" s="3">
        <f t="shared" si="3"/>
        <v>1</v>
      </c>
      <c r="E49" s="3">
        <f t="shared" si="4"/>
        <v>0</v>
      </c>
      <c r="F49" s="3">
        <f t="shared" si="5"/>
        <v>2</v>
      </c>
    </row>
    <row r="50">
      <c r="A50" s="2" t="s">
        <v>26</v>
      </c>
      <c r="B50" s="2">
        <v>8.0</v>
      </c>
      <c r="C50" s="3">
        <f t="shared" si="2"/>
        <v>0</v>
      </c>
      <c r="D50" s="3">
        <f t="shared" si="3"/>
        <v>0</v>
      </c>
      <c r="E50" s="3">
        <f t="shared" si="4"/>
        <v>1</v>
      </c>
      <c r="F50" s="3">
        <f t="shared" si="5"/>
        <v>3</v>
      </c>
    </row>
    <row r="51">
      <c r="A51" s="2" t="s">
        <v>27</v>
      </c>
      <c r="B51" s="2">
        <v>40.0</v>
      </c>
      <c r="C51" s="3">
        <f t="shared" si="2"/>
        <v>2</v>
      </c>
      <c r="D51" s="3">
        <f t="shared" si="3"/>
        <v>0</v>
      </c>
      <c r="E51" s="3">
        <f t="shared" si="4"/>
        <v>0</v>
      </c>
      <c r="F51" s="3">
        <f t="shared" si="5"/>
        <v>0</v>
      </c>
    </row>
    <row r="52">
      <c r="A52" s="2" t="s">
        <v>27</v>
      </c>
      <c r="B52" s="2">
        <v>24.0</v>
      </c>
      <c r="C52" s="3">
        <f t="shared" si="2"/>
        <v>1</v>
      </c>
      <c r="D52" s="3">
        <f t="shared" si="3"/>
        <v>0</v>
      </c>
      <c r="E52" s="3">
        <f t="shared" si="4"/>
        <v>0</v>
      </c>
      <c r="F52" s="3">
        <f t="shared" si="5"/>
        <v>4</v>
      </c>
    </row>
    <row r="53">
      <c r="A53" s="2" t="s">
        <v>27</v>
      </c>
      <c r="B53" s="2">
        <v>16.0</v>
      </c>
      <c r="C53" s="3">
        <f t="shared" si="2"/>
        <v>0</v>
      </c>
      <c r="D53" s="3">
        <f t="shared" si="3"/>
        <v>1</v>
      </c>
      <c r="E53" s="3">
        <f t="shared" si="4"/>
        <v>1</v>
      </c>
      <c r="F53" s="3">
        <f t="shared" si="5"/>
        <v>1</v>
      </c>
    </row>
    <row r="54">
      <c r="A54" s="2" t="s">
        <v>28</v>
      </c>
      <c r="B54" s="2">
        <v>36.0</v>
      </c>
      <c r="C54" s="3">
        <f t="shared" si="2"/>
        <v>1</v>
      </c>
      <c r="D54" s="3">
        <f t="shared" si="3"/>
        <v>1</v>
      </c>
      <c r="E54" s="3">
        <f t="shared" si="4"/>
        <v>1</v>
      </c>
      <c r="F54" s="3">
        <f t="shared" si="5"/>
        <v>1</v>
      </c>
    </row>
    <row r="55">
      <c r="A55" s="2" t="s">
        <v>28</v>
      </c>
      <c r="B55" s="2">
        <v>24.0</v>
      </c>
      <c r="C55" s="3">
        <f t="shared" si="2"/>
        <v>1</v>
      </c>
      <c r="D55" s="3">
        <f t="shared" si="3"/>
        <v>0</v>
      </c>
      <c r="E55" s="3">
        <f t="shared" si="4"/>
        <v>0</v>
      </c>
      <c r="F55" s="3">
        <f t="shared" si="5"/>
        <v>4</v>
      </c>
    </row>
    <row r="56">
      <c r="A56" s="2" t="s">
        <v>29</v>
      </c>
      <c r="B56" s="2">
        <v>45.0</v>
      </c>
      <c r="C56" s="3">
        <f t="shared" si="2"/>
        <v>2</v>
      </c>
      <c r="D56" s="3">
        <f t="shared" si="3"/>
        <v>0</v>
      </c>
      <c r="E56" s="3">
        <f t="shared" si="4"/>
        <v>1</v>
      </c>
      <c r="F56" s="3">
        <f t="shared" si="5"/>
        <v>0</v>
      </c>
    </row>
    <row r="57">
      <c r="A57" s="2" t="s">
        <v>29</v>
      </c>
      <c r="B57" s="2">
        <v>27.0</v>
      </c>
      <c r="C57" s="3">
        <f t="shared" si="2"/>
        <v>1</v>
      </c>
      <c r="D57" s="3">
        <f t="shared" si="3"/>
        <v>0</v>
      </c>
      <c r="E57" s="3">
        <f t="shared" si="4"/>
        <v>1</v>
      </c>
      <c r="F57" s="3">
        <f t="shared" si="5"/>
        <v>2</v>
      </c>
    </row>
    <row r="58">
      <c r="A58" s="2" t="s">
        <v>29</v>
      </c>
      <c r="B58" s="2">
        <v>18.0</v>
      </c>
      <c r="C58" s="3">
        <f t="shared" si="2"/>
        <v>0</v>
      </c>
      <c r="D58" s="3">
        <f t="shared" si="3"/>
        <v>1</v>
      </c>
      <c r="E58" s="3">
        <f t="shared" si="4"/>
        <v>1</v>
      </c>
      <c r="F58" s="3">
        <f t="shared" si="5"/>
        <v>3</v>
      </c>
    </row>
    <row r="59">
      <c r="A59" s="2" t="s">
        <v>30</v>
      </c>
      <c r="B59" s="2">
        <v>40.0</v>
      </c>
      <c r="C59" s="3">
        <f t="shared" si="2"/>
        <v>2</v>
      </c>
      <c r="D59" s="3">
        <f t="shared" si="3"/>
        <v>0</v>
      </c>
      <c r="E59" s="3">
        <f t="shared" si="4"/>
        <v>0</v>
      </c>
      <c r="F59" s="3">
        <f t="shared" si="5"/>
        <v>0</v>
      </c>
    </row>
    <row r="60">
      <c r="A60" s="2" t="s">
        <v>30</v>
      </c>
      <c r="B60" s="2">
        <v>33.0</v>
      </c>
      <c r="C60" s="3">
        <f t="shared" si="2"/>
        <v>1</v>
      </c>
      <c r="D60" s="3">
        <f t="shared" si="3"/>
        <v>1</v>
      </c>
      <c r="E60" s="3">
        <f t="shared" si="4"/>
        <v>0</v>
      </c>
      <c r="F60" s="3">
        <f t="shared" si="5"/>
        <v>3</v>
      </c>
    </row>
    <row r="61">
      <c r="A61" s="2" t="s">
        <v>30</v>
      </c>
      <c r="B61" s="2">
        <v>23.0</v>
      </c>
      <c r="C61" s="3">
        <f t="shared" si="2"/>
        <v>1</v>
      </c>
      <c r="D61" s="3">
        <f t="shared" si="3"/>
        <v>0</v>
      </c>
      <c r="E61" s="3">
        <f t="shared" si="4"/>
        <v>0</v>
      </c>
      <c r="F61" s="3">
        <f t="shared" si="5"/>
        <v>3</v>
      </c>
    </row>
    <row r="62">
      <c r="A62" s="2" t="s">
        <v>30</v>
      </c>
      <c r="B62" s="2">
        <v>17.0</v>
      </c>
      <c r="C62" s="3">
        <f t="shared" si="2"/>
        <v>0</v>
      </c>
      <c r="D62" s="3">
        <f t="shared" si="3"/>
        <v>1</v>
      </c>
      <c r="E62" s="3">
        <f t="shared" si="4"/>
        <v>1</v>
      </c>
      <c r="F62" s="3">
        <f t="shared" si="5"/>
        <v>2</v>
      </c>
    </row>
    <row r="63">
      <c r="A63" s="2" t="s">
        <v>30</v>
      </c>
      <c r="B63" s="2">
        <v>13.0</v>
      </c>
      <c r="C63" s="3">
        <f t="shared" si="2"/>
        <v>0</v>
      </c>
      <c r="D63" s="3">
        <f t="shared" si="3"/>
        <v>1</v>
      </c>
      <c r="E63" s="3">
        <f t="shared" si="4"/>
        <v>0</v>
      </c>
      <c r="F63" s="3">
        <f t="shared" si="5"/>
        <v>3</v>
      </c>
    </row>
    <row r="64">
      <c r="A64" s="2" t="s">
        <v>30</v>
      </c>
      <c r="B64" s="2">
        <v>7.0</v>
      </c>
      <c r="C64" s="3">
        <f t="shared" si="2"/>
        <v>0</v>
      </c>
      <c r="D64" s="3">
        <f t="shared" si="3"/>
        <v>0</v>
      </c>
      <c r="E64" s="3">
        <f t="shared" si="4"/>
        <v>1</v>
      </c>
      <c r="F64" s="3">
        <f t="shared" si="5"/>
        <v>2</v>
      </c>
    </row>
    <row r="65">
      <c r="A65" s="2" t="s">
        <v>31</v>
      </c>
      <c r="B65" s="2">
        <v>22.0</v>
      </c>
      <c r="C65" s="3">
        <f t="shared" si="2"/>
        <v>1</v>
      </c>
      <c r="D65" s="3">
        <f t="shared" si="3"/>
        <v>0</v>
      </c>
      <c r="E65" s="3">
        <f t="shared" si="4"/>
        <v>0</v>
      </c>
      <c r="F65" s="3">
        <f t="shared" si="5"/>
        <v>2</v>
      </c>
    </row>
    <row r="66">
      <c r="A66" s="2" t="s">
        <v>31</v>
      </c>
      <c r="B66" s="2">
        <v>17.0</v>
      </c>
      <c r="C66" s="3">
        <f t="shared" si="2"/>
        <v>0</v>
      </c>
      <c r="D66" s="3">
        <f t="shared" si="3"/>
        <v>1</v>
      </c>
      <c r="E66" s="3">
        <f t="shared" si="4"/>
        <v>1</v>
      </c>
      <c r="F66" s="3">
        <f t="shared" si="5"/>
        <v>2</v>
      </c>
    </row>
    <row r="67">
      <c r="A67" s="2" t="s">
        <v>31</v>
      </c>
      <c r="B67" s="2">
        <v>11.0</v>
      </c>
      <c r="C67" s="3">
        <f t="shared" si="2"/>
        <v>0</v>
      </c>
      <c r="D67" s="3">
        <f t="shared" si="3"/>
        <v>1</v>
      </c>
      <c r="E67" s="3">
        <f t="shared" si="4"/>
        <v>0</v>
      </c>
      <c r="F67" s="3">
        <f t="shared" si="5"/>
        <v>1</v>
      </c>
    </row>
    <row r="68">
      <c r="A68" s="2" t="s">
        <v>31</v>
      </c>
      <c r="B68" s="2">
        <v>6.0</v>
      </c>
      <c r="C68" s="3">
        <f t="shared" si="2"/>
        <v>0</v>
      </c>
      <c r="D68" s="3">
        <f t="shared" si="3"/>
        <v>0</v>
      </c>
      <c r="E68" s="3">
        <f t="shared" si="4"/>
        <v>1</v>
      </c>
      <c r="F68" s="3">
        <f t="shared" si="5"/>
        <v>1</v>
      </c>
    </row>
    <row r="69">
      <c r="A69" s="2" t="s">
        <v>32</v>
      </c>
      <c r="B69" s="2">
        <v>40.0</v>
      </c>
      <c r="C69" s="3">
        <f t="shared" si="2"/>
        <v>2</v>
      </c>
      <c r="D69" s="3">
        <f t="shared" si="3"/>
        <v>0</v>
      </c>
      <c r="E69" s="3">
        <f t="shared" si="4"/>
        <v>0</v>
      </c>
      <c r="F69" s="3">
        <f t="shared" si="5"/>
        <v>0</v>
      </c>
    </row>
    <row r="70">
      <c r="A70" s="2" t="s">
        <v>32</v>
      </c>
      <c r="B70" s="2">
        <v>30.0</v>
      </c>
      <c r="C70" s="3">
        <f t="shared" si="2"/>
        <v>1</v>
      </c>
      <c r="D70" s="3">
        <f t="shared" si="3"/>
        <v>1</v>
      </c>
      <c r="E70" s="3">
        <f t="shared" si="4"/>
        <v>0</v>
      </c>
      <c r="F70" s="3">
        <f t="shared" si="5"/>
        <v>0</v>
      </c>
    </row>
    <row r="71">
      <c r="A71" s="2" t="s">
        <v>32</v>
      </c>
      <c r="B71" s="2">
        <v>20.0</v>
      </c>
      <c r="C71" s="3">
        <f t="shared" si="2"/>
        <v>1</v>
      </c>
      <c r="D71" s="3">
        <f t="shared" si="3"/>
        <v>0</v>
      </c>
      <c r="E71" s="3">
        <f t="shared" si="4"/>
        <v>0</v>
      </c>
      <c r="F71" s="3">
        <f t="shared" si="5"/>
        <v>0</v>
      </c>
    </row>
    <row r="72">
      <c r="A72" s="2" t="s">
        <v>32</v>
      </c>
      <c r="B72" s="2">
        <v>10.0</v>
      </c>
      <c r="C72" s="3">
        <f t="shared" si="2"/>
        <v>0</v>
      </c>
      <c r="D72" s="3">
        <f t="shared" si="3"/>
        <v>1</v>
      </c>
      <c r="E72" s="3">
        <f t="shared" si="4"/>
        <v>0</v>
      </c>
      <c r="F72" s="3">
        <f t="shared" si="5"/>
        <v>0</v>
      </c>
    </row>
    <row r="73">
      <c r="A73" s="2" t="s">
        <v>33</v>
      </c>
      <c r="B73" s="2">
        <v>35.0</v>
      </c>
      <c r="C73" s="3">
        <f t="shared" si="2"/>
        <v>1</v>
      </c>
      <c r="D73" s="3">
        <f t="shared" si="3"/>
        <v>1</v>
      </c>
      <c r="E73" s="3">
        <f t="shared" si="4"/>
        <v>1</v>
      </c>
      <c r="F73" s="3">
        <f t="shared" si="5"/>
        <v>0</v>
      </c>
    </row>
    <row r="74">
      <c r="A74" s="2" t="s">
        <v>33</v>
      </c>
      <c r="B74" s="2">
        <v>21.0</v>
      </c>
      <c r="C74" s="3">
        <f t="shared" si="2"/>
        <v>1</v>
      </c>
      <c r="D74" s="3">
        <f t="shared" si="3"/>
        <v>0</v>
      </c>
      <c r="E74" s="3">
        <f t="shared" si="4"/>
        <v>0</v>
      </c>
      <c r="F74" s="3">
        <f t="shared" si="5"/>
        <v>1</v>
      </c>
    </row>
    <row r="75">
      <c r="A75" s="2" t="s">
        <v>33</v>
      </c>
      <c r="B75" s="2">
        <v>14.0</v>
      </c>
      <c r="C75" s="3">
        <f t="shared" si="2"/>
        <v>0</v>
      </c>
      <c r="D75" s="3">
        <f t="shared" si="3"/>
        <v>1</v>
      </c>
      <c r="E75" s="3">
        <f t="shared" si="4"/>
        <v>0</v>
      </c>
      <c r="F75" s="3">
        <f t="shared" si="5"/>
        <v>4</v>
      </c>
    </row>
    <row r="76">
      <c r="A76" s="2" t="s">
        <v>34</v>
      </c>
      <c r="B76" s="2">
        <v>48.0</v>
      </c>
      <c r="C76" s="3">
        <f t="shared" si="2"/>
        <v>2</v>
      </c>
      <c r="D76" s="3">
        <f t="shared" si="3"/>
        <v>0</v>
      </c>
      <c r="E76" s="3">
        <f t="shared" si="4"/>
        <v>1</v>
      </c>
      <c r="F76" s="3">
        <f t="shared" si="5"/>
        <v>3</v>
      </c>
    </row>
    <row r="77">
      <c r="A77" s="2" t="s">
        <v>34</v>
      </c>
      <c r="B77" s="2">
        <v>36.0</v>
      </c>
      <c r="C77" s="3">
        <f t="shared" si="2"/>
        <v>1</v>
      </c>
      <c r="D77" s="3">
        <f t="shared" si="3"/>
        <v>1</v>
      </c>
      <c r="E77" s="3">
        <f t="shared" si="4"/>
        <v>1</v>
      </c>
      <c r="F77" s="3">
        <f t="shared" si="5"/>
        <v>1</v>
      </c>
    </row>
    <row r="78">
      <c r="A78" s="2" t="s">
        <v>34</v>
      </c>
      <c r="B78" s="2">
        <v>24.0</v>
      </c>
      <c r="C78" s="3">
        <f t="shared" si="2"/>
        <v>1</v>
      </c>
      <c r="D78" s="3">
        <f t="shared" si="3"/>
        <v>0</v>
      </c>
      <c r="E78" s="3">
        <f t="shared" si="4"/>
        <v>0</v>
      </c>
      <c r="F78" s="3">
        <f t="shared" si="5"/>
        <v>4</v>
      </c>
    </row>
    <row r="79">
      <c r="A79" s="4" t="s">
        <v>34</v>
      </c>
      <c r="B79" s="5">
        <v>12.0</v>
      </c>
      <c r="C79" s="3">
        <f t="shared" si="2"/>
        <v>0</v>
      </c>
      <c r="D79" s="3">
        <f t="shared" si="3"/>
        <v>1</v>
      </c>
      <c r="E79" s="3">
        <f t="shared" si="4"/>
        <v>0</v>
      </c>
      <c r="F79" s="3">
        <f t="shared" si="5"/>
        <v>2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2" t="s">
        <v>35</v>
      </c>
      <c r="B80" s="2">
        <v>20.0</v>
      </c>
      <c r="C80" s="3">
        <f t="shared" si="2"/>
        <v>1</v>
      </c>
      <c r="D80" s="3">
        <f t="shared" si="3"/>
        <v>0</v>
      </c>
      <c r="E80" s="3">
        <f t="shared" si="4"/>
        <v>0</v>
      </c>
      <c r="F80" s="3">
        <f t="shared" si="5"/>
        <v>0</v>
      </c>
    </row>
    <row r="81">
      <c r="A81" s="2" t="s">
        <v>35</v>
      </c>
      <c r="B81" s="2">
        <v>13.0</v>
      </c>
      <c r="C81" s="3">
        <f t="shared" si="2"/>
        <v>0</v>
      </c>
      <c r="D81" s="3">
        <f t="shared" si="3"/>
        <v>1</v>
      </c>
      <c r="E81" s="3">
        <f t="shared" si="4"/>
        <v>0</v>
      </c>
      <c r="F81" s="3">
        <f t="shared" si="5"/>
        <v>3</v>
      </c>
    </row>
    <row r="82">
      <c r="A82" s="2" t="s">
        <v>36</v>
      </c>
      <c r="B82" s="2">
        <v>32.0</v>
      </c>
      <c r="C82" s="3">
        <f t="shared" si="2"/>
        <v>1</v>
      </c>
      <c r="D82" s="3">
        <f t="shared" si="3"/>
        <v>1</v>
      </c>
      <c r="E82" s="3">
        <f t="shared" si="4"/>
        <v>0</v>
      </c>
      <c r="F82" s="3">
        <f t="shared" si="5"/>
        <v>2</v>
      </c>
    </row>
    <row r="83">
      <c r="A83" s="2" t="s">
        <v>36</v>
      </c>
      <c r="B83" s="2">
        <v>24.0</v>
      </c>
      <c r="C83" s="3">
        <f t="shared" si="2"/>
        <v>1</v>
      </c>
      <c r="D83" s="3">
        <f t="shared" si="3"/>
        <v>0</v>
      </c>
      <c r="E83" s="3">
        <f t="shared" si="4"/>
        <v>0</v>
      </c>
      <c r="F83" s="3">
        <f t="shared" si="5"/>
        <v>4</v>
      </c>
    </row>
    <row r="84">
      <c r="A84" s="2" t="s">
        <v>36</v>
      </c>
      <c r="B84" s="2">
        <v>16.0</v>
      </c>
      <c r="C84" s="3">
        <f t="shared" si="2"/>
        <v>0</v>
      </c>
      <c r="D84" s="3">
        <f t="shared" si="3"/>
        <v>1</v>
      </c>
      <c r="E84" s="3">
        <f t="shared" si="4"/>
        <v>1</v>
      </c>
      <c r="F84" s="3">
        <f t="shared" si="5"/>
        <v>1</v>
      </c>
    </row>
    <row r="85">
      <c r="A85" s="2" t="s">
        <v>36</v>
      </c>
      <c r="B85" s="2">
        <v>8.0</v>
      </c>
      <c r="C85" s="3">
        <f t="shared" si="2"/>
        <v>0</v>
      </c>
      <c r="D85" s="3">
        <f t="shared" si="3"/>
        <v>0</v>
      </c>
      <c r="E85" s="3">
        <f t="shared" si="4"/>
        <v>1</v>
      </c>
      <c r="F85" s="3">
        <f t="shared" si="5"/>
        <v>3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0.56"/>
    <col customWidth="1" min="3" max="3" width="12.78"/>
    <col customWidth="1" min="4" max="4" width="10.56"/>
    <col customWidth="1" min="5" max="7" width="5.78"/>
    <col customWidth="1" min="8" max="8" width="7.44"/>
    <col customWidth="1" min="9" max="14" width="5.78"/>
    <col customWidth="1" min="15" max="15" width="14.33"/>
    <col customWidth="1" min="16" max="26" width="10.56"/>
  </cols>
  <sheetData>
    <row r="1">
      <c r="A1" s="7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>
      <c r="A5" s="7" t="s">
        <v>105</v>
      </c>
      <c r="B5" s="7"/>
      <c r="C5" s="7"/>
      <c r="D5" s="7" t="s">
        <v>97</v>
      </c>
      <c r="E5" s="7"/>
      <c r="F5" s="7"/>
      <c r="G5" s="7"/>
      <c r="H5" s="7"/>
      <c r="I5" s="7"/>
      <c r="J5" s="7"/>
      <c r="K5" s="7"/>
      <c r="L5" s="7"/>
      <c r="M5" s="7"/>
      <c r="N5" s="7"/>
      <c r="O5" s="94">
        <f>'DR-Wrangler'!O5</f>
        <v>46186</v>
      </c>
      <c r="P5" s="7"/>
      <c r="Q5" s="7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>
      <c r="A8" s="9"/>
      <c r="B8" s="10" t="s">
        <v>41</v>
      </c>
      <c r="C8" s="11"/>
      <c r="D8" s="12"/>
      <c r="E8" s="13">
        <v>1.0</v>
      </c>
      <c r="F8" s="13">
        <v>2.0</v>
      </c>
      <c r="G8" s="13">
        <v>3.0</v>
      </c>
      <c r="H8" s="13">
        <v>4.0</v>
      </c>
      <c r="I8" s="13">
        <v>5.0</v>
      </c>
      <c r="J8" s="13">
        <v>6.0</v>
      </c>
      <c r="K8" s="13">
        <v>7.0</v>
      </c>
      <c r="L8" s="13">
        <v>8.0</v>
      </c>
      <c r="M8" s="13">
        <v>9.0</v>
      </c>
      <c r="N8" s="13">
        <v>10.0</v>
      </c>
      <c r="O8" s="13" t="s">
        <v>46</v>
      </c>
      <c r="P8" s="13" t="s">
        <v>47</v>
      </c>
      <c r="Q8" s="13" t="s">
        <v>48</v>
      </c>
    </row>
    <row r="9">
      <c r="A9" s="9">
        <v>1.0</v>
      </c>
      <c r="B9" s="20" t="s">
        <v>106</v>
      </c>
      <c r="C9" s="16"/>
      <c r="D9" s="17"/>
      <c r="E9" s="20"/>
      <c r="F9" s="20"/>
      <c r="G9" s="20"/>
      <c r="H9" s="20"/>
      <c r="I9" s="20"/>
      <c r="J9" s="9"/>
      <c r="K9" s="9"/>
      <c r="L9" s="9"/>
      <c r="M9" s="9"/>
      <c r="N9" s="9"/>
      <c r="O9" s="18"/>
      <c r="P9" s="95"/>
      <c r="Q9" s="9"/>
    </row>
    <row r="10">
      <c r="A10" s="9">
        <v>2.0</v>
      </c>
      <c r="B10" s="20" t="s">
        <v>107</v>
      </c>
      <c r="C10" s="16"/>
      <c r="D10" s="17"/>
      <c r="E10" s="20"/>
      <c r="F10" s="20"/>
      <c r="G10" s="20"/>
      <c r="H10" s="20"/>
      <c r="I10" s="20"/>
      <c r="J10" s="20"/>
      <c r="K10" s="20"/>
      <c r="L10" s="9"/>
      <c r="M10" s="9"/>
      <c r="N10" s="9"/>
      <c r="O10" s="18"/>
      <c r="P10" s="96"/>
      <c r="Q10" s="9"/>
    </row>
    <row r="11">
      <c r="A11" s="9">
        <v>3.0</v>
      </c>
      <c r="B11" s="20" t="s">
        <v>108</v>
      </c>
      <c r="C11" s="16"/>
      <c r="D11" s="17"/>
      <c r="E11" s="20"/>
      <c r="F11" s="20"/>
      <c r="G11" s="20"/>
      <c r="H11" s="20"/>
      <c r="I11" s="9"/>
      <c r="J11" s="9"/>
      <c r="K11" s="9"/>
      <c r="L11" s="9"/>
      <c r="M11" s="9"/>
      <c r="N11" s="9"/>
      <c r="O11" s="98"/>
      <c r="P11" s="95"/>
      <c r="Q11" s="9"/>
    </row>
    <row r="12">
      <c r="A12" s="9">
        <v>4.0</v>
      </c>
      <c r="B12" s="20" t="s">
        <v>109</v>
      </c>
      <c r="C12" s="16"/>
      <c r="D12" s="17"/>
      <c r="E12" s="20"/>
      <c r="F12" s="20"/>
      <c r="G12" s="20"/>
      <c r="H12" s="20"/>
      <c r="I12" s="20"/>
      <c r="J12" s="9"/>
      <c r="K12" s="9"/>
      <c r="L12" s="9"/>
      <c r="M12" s="9"/>
      <c r="N12" s="9"/>
      <c r="O12" s="18"/>
      <c r="P12" s="95"/>
      <c r="Q12" s="9"/>
    </row>
    <row r="13">
      <c r="A13" s="9">
        <v>5.0</v>
      </c>
      <c r="B13" s="20" t="s">
        <v>110</v>
      </c>
      <c r="C13" s="16"/>
      <c r="D13" s="17"/>
      <c r="E13" s="20"/>
      <c r="F13" s="20"/>
      <c r="G13" s="20"/>
      <c r="H13" s="20"/>
      <c r="I13" s="20"/>
      <c r="J13" s="20"/>
      <c r="K13" s="20"/>
      <c r="L13" s="9"/>
      <c r="M13" s="9"/>
      <c r="N13" s="9"/>
      <c r="O13" s="98"/>
      <c r="P13" s="96"/>
      <c r="Q13" s="9"/>
    </row>
    <row r="14">
      <c r="A14" s="9">
        <v>6.0</v>
      </c>
      <c r="B14" s="20" t="s">
        <v>111</v>
      </c>
      <c r="C14" s="16"/>
      <c r="D14" s="17"/>
      <c r="E14" s="20"/>
      <c r="F14" s="20"/>
      <c r="G14" s="20"/>
      <c r="H14" s="20"/>
      <c r="I14" s="20"/>
      <c r="J14" s="9"/>
      <c r="K14" s="9"/>
      <c r="L14" s="9"/>
      <c r="M14" s="9"/>
      <c r="N14" s="9"/>
      <c r="O14" s="18"/>
      <c r="P14" s="95"/>
      <c r="Q14" s="9"/>
    </row>
    <row r="15">
      <c r="A15" s="9">
        <v>7.0</v>
      </c>
      <c r="B15" s="20" t="s">
        <v>112</v>
      </c>
      <c r="C15" s="99"/>
      <c r="D15" s="100"/>
      <c r="E15" s="20"/>
      <c r="F15" s="20"/>
      <c r="G15" s="20"/>
      <c r="H15" s="20"/>
      <c r="I15" s="20"/>
      <c r="J15" s="9"/>
      <c r="K15" s="9"/>
      <c r="L15" s="9"/>
      <c r="M15" s="9"/>
      <c r="N15" s="9"/>
      <c r="O15" s="18"/>
      <c r="P15" s="96"/>
      <c r="Q15" s="9"/>
    </row>
    <row r="16">
      <c r="A16" s="20">
        <v>8.0</v>
      </c>
      <c r="B16" s="20" t="s">
        <v>113</v>
      </c>
      <c r="C16" s="99"/>
      <c r="D16" s="100"/>
      <c r="E16" s="20"/>
      <c r="F16" s="20"/>
      <c r="G16" s="20"/>
      <c r="H16" s="20"/>
      <c r="I16" s="20"/>
      <c r="J16" s="9"/>
      <c r="K16" s="9"/>
      <c r="L16" s="9"/>
      <c r="M16" s="9"/>
      <c r="N16" s="9"/>
      <c r="O16" s="18"/>
      <c r="P16" s="95"/>
      <c r="Q16" s="9"/>
    </row>
    <row r="17">
      <c r="A17" s="20">
        <v>9.0</v>
      </c>
      <c r="B17" s="20" t="s">
        <v>114</v>
      </c>
      <c r="C17" s="99"/>
      <c r="D17" s="100"/>
      <c r="E17" s="20"/>
      <c r="F17" s="20"/>
      <c r="G17" s="20"/>
      <c r="H17" s="20"/>
      <c r="I17" s="20"/>
      <c r="J17" s="9"/>
      <c r="K17" s="9"/>
      <c r="L17" s="9"/>
      <c r="M17" s="9"/>
      <c r="N17" s="9"/>
      <c r="O17" s="18"/>
      <c r="P17" s="95"/>
      <c r="Q17" s="9"/>
    </row>
    <row r="18">
      <c r="A18" s="20">
        <v>10.0</v>
      </c>
      <c r="B18" s="20" t="s">
        <v>115</v>
      </c>
      <c r="C18" s="99"/>
      <c r="D18" s="100"/>
      <c r="E18" s="20"/>
      <c r="F18" s="20"/>
      <c r="G18" s="20"/>
      <c r="H18" s="20"/>
      <c r="I18" s="20"/>
      <c r="J18" s="9"/>
      <c r="K18" s="9"/>
      <c r="L18" s="9"/>
      <c r="M18" s="9"/>
      <c r="N18" s="9"/>
      <c r="O18" s="18"/>
      <c r="P18" s="95"/>
      <c r="Q18" s="9"/>
    </row>
    <row r="19">
      <c r="A19" s="20">
        <v>11.0</v>
      </c>
      <c r="B19" s="20" t="s">
        <v>116</v>
      </c>
      <c r="C19" s="99"/>
      <c r="D19" s="100"/>
      <c r="E19" s="20"/>
      <c r="F19" s="20"/>
      <c r="G19" s="20"/>
      <c r="H19" s="20"/>
      <c r="I19" s="20"/>
      <c r="J19" s="20"/>
      <c r="K19" s="20"/>
      <c r="L19" s="20"/>
      <c r="M19" s="9"/>
      <c r="N19" s="9"/>
      <c r="O19" s="18"/>
      <c r="P19" s="95"/>
      <c r="Q19" s="9"/>
    </row>
    <row r="20">
      <c r="A20" s="20">
        <v>12.0</v>
      </c>
      <c r="B20" s="20"/>
      <c r="C20" s="99"/>
      <c r="D20" s="100"/>
      <c r="E20" s="20"/>
      <c r="F20" s="20"/>
      <c r="G20" s="20"/>
      <c r="H20" s="20"/>
      <c r="I20" s="9"/>
      <c r="J20" s="9"/>
      <c r="K20" s="9"/>
      <c r="L20" s="9"/>
      <c r="M20" s="9"/>
      <c r="N20" s="9"/>
      <c r="O20" s="18"/>
      <c r="P20" s="95"/>
      <c r="Q20" s="9"/>
    </row>
    <row r="21">
      <c r="A21" s="20">
        <v>13.0</v>
      </c>
      <c r="B21" s="20"/>
      <c r="C21" s="99"/>
      <c r="D21" s="100"/>
      <c r="E21" s="20"/>
      <c r="F21" s="20"/>
      <c r="G21" s="20"/>
      <c r="H21" s="20"/>
      <c r="I21" s="20"/>
      <c r="J21" s="20"/>
      <c r="K21" s="20"/>
      <c r="L21" s="20"/>
      <c r="M21" s="9"/>
      <c r="N21" s="9"/>
      <c r="O21" s="18"/>
      <c r="P21" s="95"/>
      <c r="Q21" s="9"/>
    </row>
    <row r="22">
      <c r="A22" s="20">
        <v>14.0</v>
      </c>
      <c r="B22" s="20"/>
      <c r="C22" s="99"/>
      <c r="D22" s="100"/>
      <c r="E22" s="20"/>
      <c r="F22" s="20"/>
      <c r="G22" s="20"/>
      <c r="H22" s="20"/>
      <c r="I22" s="20"/>
      <c r="J22" s="20"/>
      <c r="K22" s="20"/>
      <c r="L22" s="20"/>
      <c r="M22" s="9"/>
      <c r="N22" s="9"/>
      <c r="O22" s="98"/>
      <c r="P22" s="95"/>
      <c r="Q22" s="9"/>
    </row>
    <row r="23">
      <c r="A23" s="20">
        <v>15.0</v>
      </c>
      <c r="B23" s="20"/>
      <c r="C23" s="99"/>
      <c r="D23" s="100"/>
      <c r="E23" s="20"/>
      <c r="F23" s="20"/>
      <c r="G23" s="20"/>
      <c r="H23" s="20"/>
      <c r="I23" s="20"/>
      <c r="J23" s="20"/>
      <c r="K23" s="20"/>
      <c r="L23" s="20"/>
      <c r="M23" s="9"/>
      <c r="N23" s="9"/>
      <c r="O23" s="18"/>
      <c r="P23" s="95"/>
      <c r="Q23" s="9"/>
    </row>
    <row r="24">
      <c r="A24" s="20">
        <v>16.0</v>
      </c>
      <c r="B24" s="20"/>
      <c r="C24" s="99"/>
      <c r="D24" s="100"/>
      <c r="E24" s="20"/>
      <c r="F24" s="20"/>
      <c r="G24" s="20"/>
      <c r="H24" s="20"/>
      <c r="I24" s="20"/>
      <c r="J24" s="20"/>
      <c r="K24" s="20"/>
      <c r="L24" s="20"/>
      <c r="M24" s="9"/>
      <c r="N24" s="9"/>
      <c r="O24" s="18"/>
      <c r="P24" s="95"/>
      <c r="Q24" s="9"/>
    </row>
    <row r="25">
      <c r="A25" s="29"/>
      <c r="B25" s="25"/>
      <c r="C25" s="25"/>
      <c r="D25" s="25"/>
      <c r="E25" s="25"/>
      <c r="F25" s="25"/>
      <c r="G25" s="25"/>
      <c r="H25" s="25"/>
      <c r="I25" s="25"/>
      <c r="J25" s="25"/>
      <c r="K25" s="30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14" width="5.78"/>
    <col customWidth="1" min="15" max="26" width="10.56"/>
  </cols>
  <sheetData>
    <row r="1">
      <c r="A1" s="7" t="s">
        <v>117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>
      <c r="A5" s="7" t="s">
        <v>118</v>
      </c>
      <c r="B5" s="7"/>
      <c r="C5" s="7"/>
      <c r="D5" s="7" t="s">
        <v>119</v>
      </c>
      <c r="E5" s="7"/>
      <c r="F5" s="7"/>
      <c r="G5" s="7"/>
      <c r="H5" s="7"/>
      <c r="I5" s="7"/>
      <c r="J5" s="7"/>
      <c r="K5" s="101"/>
      <c r="L5" s="102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>
      <c r="A8" s="9"/>
      <c r="B8" s="10" t="s">
        <v>41</v>
      </c>
      <c r="C8" s="11"/>
      <c r="D8" s="12"/>
      <c r="E8" s="9">
        <v>1.0</v>
      </c>
      <c r="F8" s="9">
        <v>2.0</v>
      </c>
      <c r="G8" s="9">
        <v>3.0</v>
      </c>
      <c r="H8" s="9">
        <v>4.0</v>
      </c>
      <c r="I8" s="9">
        <v>5.0</v>
      </c>
      <c r="J8" s="9">
        <v>6.0</v>
      </c>
      <c r="K8" s="9">
        <v>7.0</v>
      </c>
      <c r="L8" s="9">
        <v>8.0</v>
      </c>
      <c r="M8" s="9">
        <v>9.0</v>
      </c>
      <c r="N8" s="9">
        <v>10.0</v>
      </c>
    </row>
    <row r="9">
      <c r="A9" s="9">
        <v>1.0</v>
      </c>
      <c r="B9" s="103" t="s">
        <v>120</v>
      </c>
      <c r="C9" s="16"/>
      <c r="D9" s="17"/>
      <c r="E9" s="18"/>
      <c r="F9" s="13"/>
      <c r="G9" s="13"/>
      <c r="H9" s="13"/>
      <c r="I9" s="13"/>
      <c r="J9" s="13"/>
      <c r="K9" s="13"/>
      <c r="L9" s="13"/>
      <c r="M9" s="13"/>
      <c r="N9" s="13"/>
    </row>
    <row r="10">
      <c r="A10" s="9">
        <v>2.0</v>
      </c>
      <c r="B10" s="103" t="s">
        <v>121</v>
      </c>
      <c r="C10" s="16"/>
      <c r="D10" s="17"/>
      <c r="E10" s="18"/>
      <c r="F10" s="13"/>
      <c r="G10" s="13"/>
      <c r="H10" s="13"/>
      <c r="I10" s="13"/>
      <c r="J10" s="13"/>
      <c r="K10" s="13"/>
      <c r="L10" s="13"/>
      <c r="M10" s="13"/>
      <c r="N10" s="13"/>
    </row>
    <row r="11">
      <c r="A11" s="9">
        <v>3.0</v>
      </c>
      <c r="B11" s="103" t="s">
        <v>122</v>
      </c>
      <c r="C11" s="16"/>
      <c r="D11" s="17"/>
      <c r="E11" s="18"/>
      <c r="F11" s="13"/>
      <c r="G11" s="13"/>
      <c r="H11" s="13"/>
      <c r="I11" s="13"/>
      <c r="J11" s="13"/>
      <c r="K11" s="13"/>
      <c r="L11" s="13"/>
      <c r="M11" s="13"/>
      <c r="N11" s="13"/>
    </row>
    <row r="12">
      <c r="A12" s="9">
        <v>4.0</v>
      </c>
      <c r="B12" s="103" t="s">
        <v>123</v>
      </c>
      <c r="C12" s="16"/>
      <c r="D12" s="17"/>
      <c r="E12" s="18"/>
      <c r="F12" s="13"/>
      <c r="G12" s="13"/>
      <c r="H12" s="13"/>
      <c r="I12" s="13"/>
      <c r="J12" s="13"/>
      <c r="K12" s="13"/>
      <c r="L12" s="13"/>
      <c r="M12" s="13"/>
      <c r="N12" s="13"/>
    </row>
    <row r="13">
      <c r="A13" s="9">
        <v>5.0</v>
      </c>
      <c r="B13" s="104" t="s">
        <v>124</v>
      </c>
      <c r="C13" s="16"/>
      <c r="D13" s="17"/>
      <c r="E13" s="18"/>
      <c r="F13" s="13"/>
      <c r="G13" s="13"/>
      <c r="H13" s="13"/>
      <c r="I13" s="13"/>
      <c r="J13" s="13"/>
      <c r="K13" s="13"/>
      <c r="L13" s="13"/>
      <c r="M13" s="13"/>
      <c r="N13" s="13"/>
    </row>
    <row r="14">
      <c r="A14" s="9">
        <v>6.0</v>
      </c>
      <c r="B14" s="104" t="s">
        <v>125</v>
      </c>
      <c r="C14" s="16"/>
      <c r="D14" s="17"/>
      <c r="E14" s="18"/>
      <c r="F14" s="13"/>
      <c r="G14" s="13"/>
      <c r="H14" s="13"/>
      <c r="I14" s="13"/>
      <c r="J14" s="13"/>
      <c r="K14" s="13"/>
      <c r="L14" s="13"/>
      <c r="M14" s="13"/>
      <c r="N14" s="13"/>
    </row>
    <row r="15">
      <c r="A15" s="20">
        <v>7.0</v>
      </c>
      <c r="B15" s="104" t="s">
        <v>126</v>
      </c>
      <c r="C15" s="16"/>
      <c r="D15" s="17"/>
      <c r="E15" s="18"/>
      <c r="F15" s="13"/>
      <c r="G15" s="13"/>
      <c r="H15" s="13"/>
      <c r="I15" s="13"/>
      <c r="J15" s="13"/>
      <c r="K15" s="13"/>
      <c r="L15" s="13"/>
      <c r="M15" s="13"/>
      <c r="N15" s="13"/>
    </row>
    <row r="16">
      <c r="A16" s="20">
        <v>8.0</v>
      </c>
      <c r="B16" s="105"/>
      <c r="C16" s="16"/>
      <c r="D16" s="17"/>
      <c r="E16" s="18"/>
      <c r="F16" s="13"/>
      <c r="G16" s="13"/>
      <c r="H16" s="13"/>
      <c r="I16" s="13"/>
      <c r="J16" s="13"/>
      <c r="K16" s="13"/>
      <c r="L16" s="13"/>
      <c r="M16" s="13"/>
      <c r="N16" s="13"/>
    </row>
    <row r="17">
      <c r="A17" s="20">
        <v>9.0</v>
      </c>
      <c r="B17" s="106"/>
      <c r="C17" s="16"/>
      <c r="D17" s="17"/>
      <c r="E17" s="18"/>
      <c r="F17" s="13"/>
      <c r="G17" s="13"/>
      <c r="H17" s="13"/>
      <c r="I17" s="13"/>
      <c r="J17" s="13"/>
      <c r="K17" s="13"/>
      <c r="L17" s="13"/>
      <c r="M17" s="13"/>
      <c r="N17" s="13"/>
    </row>
    <row r="18">
      <c r="A18" s="20">
        <v>10.0</v>
      </c>
      <c r="B18" s="19"/>
      <c r="C18" s="16"/>
      <c r="D18" s="17"/>
      <c r="E18" s="18"/>
      <c r="F18" s="13"/>
      <c r="G18" s="13"/>
      <c r="H18" s="13"/>
      <c r="I18" s="13"/>
      <c r="J18" s="13"/>
      <c r="K18" s="13"/>
      <c r="L18" s="13"/>
      <c r="M18" s="13"/>
      <c r="N18" s="13"/>
    </row>
    <row r="19">
      <c r="A19" s="20">
        <v>11.0</v>
      </c>
      <c r="B19" s="19"/>
      <c r="C19" s="16"/>
      <c r="D19" s="17"/>
      <c r="E19" s="18"/>
      <c r="F19" s="13"/>
      <c r="G19" s="13"/>
      <c r="H19" s="13"/>
      <c r="I19" s="13"/>
      <c r="J19" s="13"/>
      <c r="K19" s="13"/>
      <c r="L19" s="13"/>
      <c r="M19" s="13"/>
      <c r="N19" s="13"/>
    </row>
  </sheetData>
  <autoFilter ref="$B$8:$D$19">
    <sortState ref="B8:D19">
      <sortCondition ref="D8:D19"/>
      <sortCondition ref="B8:B19"/>
    </sortState>
  </autoFilter>
  <mergeCells count="2">
    <mergeCell ref="L5:N5"/>
    <mergeCell ref="B8:D8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128</v>
      </c>
      <c r="B5" s="7"/>
      <c r="C5" s="7"/>
      <c r="D5" s="7" t="s">
        <v>129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07" t="s">
        <v>42</v>
      </c>
      <c r="F8" s="107" t="s">
        <v>43</v>
      </c>
      <c r="G8" s="10" t="s">
        <v>44</v>
      </c>
      <c r="H8" s="10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50</v>
      </c>
      <c r="C9" s="16"/>
      <c r="D9" s="17"/>
      <c r="E9" s="108"/>
      <c r="F9" s="108"/>
      <c r="G9" s="10"/>
      <c r="H9" s="109"/>
      <c r="I9" s="20"/>
      <c r="J9" s="96"/>
      <c r="K9" s="9"/>
    </row>
    <row r="10">
      <c r="A10" s="14">
        <v>2.0</v>
      </c>
      <c r="B10" s="15" t="s">
        <v>130</v>
      </c>
      <c r="C10" s="16"/>
      <c r="D10" s="17"/>
      <c r="E10" s="108"/>
      <c r="F10" s="108"/>
      <c r="G10" s="10"/>
      <c r="H10" s="109"/>
      <c r="I10" s="20"/>
      <c r="J10" s="95"/>
      <c r="K10" s="9"/>
    </row>
    <row r="11">
      <c r="A11" s="14">
        <v>3.0</v>
      </c>
      <c r="B11" s="15" t="s">
        <v>131</v>
      </c>
      <c r="C11" s="16"/>
      <c r="D11" s="17"/>
      <c r="E11" s="108"/>
      <c r="F11" s="108"/>
      <c r="G11" s="10"/>
      <c r="H11" s="109"/>
      <c r="I11" s="20"/>
      <c r="J11" s="96"/>
      <c r="K11" s="9"/>
    </row>
    <row r="12">
      <c r="A12" s="14">
        <v>4.0</v>
      </c>
      <c r="B12" s="15" t="s">
        <v>132</v>
      </c>
      <c r="C12" s="16"/>
      <c r="D12" s="17"/>
      <c r="E12" s="108"/>
      <c r="F12" s="108"/>
      <c r="G12" s="10"/>
      <c r="H12" s="109"/>
      <c r="I12" s="20"/>
      <c r="J12" s="95"/>
      <c r="K12" s="9"/>
    </row>
    <row r="13">
      <c r="A13" s="14">
        <v>5.0</v>
      </c>
      <c r="B13" s="15" t="s">
        <v>51</v>
      </c>
      <c r="C13" s="16"/>
      <c r="D13" s="17"/>
      <c r="E13" s="108"/>
      <c r="F13" s="108"/>
      <c r="G13" s="10"/>
      <c r="H13" s="109"/>
      <c r="I13" s="20"/>
      <c r="J13" s="96"/>
      <c r="K13" s="9"/>
    </row>
    <row r="14">
      <c r="A14" s="52">
        <v>6.0</v>
      </c>
      <c r="B14" s="15" t="s">
        <v>52</v>
      </c>
      <c r="C14" s="16"/>
      <c r="D14" s="17"/>
      <c r="E14" s="108"/>
      <c r="F14" s="108"/>
      <c r="G14" s="10"/>
      <c r="H14" s="109"/>
      <c r="I14" s="20"/>
      <c r="J14" s="96"/>
      <c r="K14" s="9"/>
    </row>
    <row r="15">
      <c r="A15" s="52"/>
      <c r="B15" s="15"/>
      <c r="C15" s="16"/>
      <c r="D15" s="17"/>
      <c r="E15" s="108"/>
      <c r="F15" s="108"/>
      <c r="G15" s="10"/>
      <c r="H15" s="109"/>
      <c r="I15" s="20"/>
      <c r="J15" s="96"/>
      <c r="K15" s="9"/>
    </row>
    <row r="16">
      <c r="A16" s="14"/>
      <c r="B16" s="15"/>
      <c r="C16" s="16"/>
      <c r="D16" s="17"/>
      <c r="E16" s="107"/>
      <c r="F16" s="108"/>
      <c r="G16" s="10"/>
      <c r="H16" s="10"/>
      <c r="I16" s="20"/>
      <c r="J16" s="96"/>
      <c r="K16" s="9"/>
    </row>
    <row r="18">
      <c r="A18" s="78"/>
      <c r="B18" s="79"/>
      <c r="C18" s="79"/>
      <c r="D18" s="79"/>
      <c r="E18" s="79"/>
      <c r="F18" s="79"/>
      <c r="G18" s="79"/>
      <c r="H18" s="80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133</v>
      </c>
      <c r="B5" s="7"/>
      <c r="C5" s="7"/>
      <c r="D5" s="7" t="s">
        <v>129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07" t="s">
        <v>42</v>
      </c>
      <c r="F8" s="107" t="s">
        <v>43</v>
      </c>
      <c r="G8" s="10" t="s">
        <v>44</v>
      </c>
      <c r="H8" s="10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134</v>
      </c>
      <c r="C9" s="16"/>
      <c r="D9" s="17"/>
      <c r="E9" s="108"/>
      <c r="F9" s="108"/>
      <c r="G9" s="10"/>
      <c r="H9" s="109"/>
      <c r="I9" s="20"/>
      <c r="J9" s="9"/>
      <c r="K9" s="9"/>
    </row>
    <row r="10">
      <c r="A10" s="14">
        <v>2.0</v>
      </c>
      <c r="B10" s="15" t="s">
        <v>71</v>
      </c>
      <c r="C10" s="16"/>
      <c r="D10" s="17"/>
      <c r="E10" s="108"/>
      <c r="F10" s="108"/>
      <c r="G10" s="10"/>
      <c r="H10" s="109"/>
      <c r="I10" s="20"/>
      <c r="J10" s="20"/>
      <c r="K10" s="9"/>
    </row>
    <row r="11">
      <c r="A11" s="14">
        <v>3.0</v>
      </c>
      <c r="B11" s="15" t="s">
        <v>72</v>
      </c>
      <c r="C11" s="16"/>
      <c r="D11" s="17"/>
      <c r="E11" s="108"/>
      <c r="F11" s="108"/>
      <c r="G11" s="10"/>
      <c r="H11" s="109"/>
      <c r="I11" s="20"/>
      <c r="J11" s="20"/>
      <c r="K11" s="9"/>
    </row>
    <row r="12">
      <c r="A12" s="14">
        <v>4.0</v>
      </c>
      <c r="B12" s="15" t="s">
        <v>73</v>
      </c>
      <c r="C12" s="16"/>
      <c r="D12" s="17"/>
      <c r="E12" s="108"/>
      <c r="F12" s="108"/>
      <c r="G12" s="10"/>
      <c r="H12" s="109"/>
      <c r="I12" s="20"/>
      <c r="J12" s="9"/>
      <c r="K12" s="9"/>
    </row>
    <row r="13">
      <c r="A13" s="52">
        <v>5.0</v>
      </c>
      <c r="B13" s="15"/>
      <c r="C13" s="16"/>
      <c r="D13" s="17"/>
      <c r="E13" s="108"/>
      <c r="F13" s="108"/>
      <c r="G13" s="10"/>
      <c r="H13" s="109"/>
      <c r="I13" s="20"/>
      <c r="J13" s="9"/>
      <c r="K13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1.0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55" t="s">
        <v>135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>
      <c r="A2" s="55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>
      <c r="A5" s="55" t="s">
        <v>87</v>
      </c>
      <c r="B5" s="55"/>
      <c r="C5" s="55"/>
      <c r="D5" s="55"/>
      <c r="E5" s="55" t="s">
        <v>40</v>
      </c>
      <c r="F5" s="55"/>
      <c r="G5" s="55"/>
      <c r="H5" s="55"/>
      <c r="I5" s="55"/>
      <c r="J5" s="57">
        <f>'DR-Wrangler'!O5</f>
        <v>46186</v>
      </c>
      <c r="K5" s="57"/>
      <c r="L5" s="56"/>
    </row>
    <row r="6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>
      <c r="A8" s="58"/>
      <c r="B8" s="59" t="s">
        <v>41</v>
      </c>
      <c r="C8" s="11"/>
      <c r="D8" s="12"/>
      <c r="E8" s="60" t="s">
        <v>76</v>
      </c>
      <c r="F8" s="60" t="s">
        <v>43</v>
      </c>
      <c r="G8" s="60" t="s">
        <v>44</v>
      </c>
      <c r="H8" s="60" t="s">
        <v>45</v>
      </c>
      <c r="I8" s="60" t="s">
        <v>46</v>
      </c>
      <c r="J8" s="60" t="s">
        <v>47</v>
      </c>
      <c r="K8" s="60" t="s">
        <v>48</v>
      </c>
      <c r="L8" s="56"/>
    </row>
    <row r="9">
      <c r="A9" s="61">
        <v>1.0</v>
      </c>
      <c r="B9" s="19"/>
      <c r="C9" s="11"/>
      <c r="D9" s="11"/>
      <c r="E9" s="110"/>
      <c r="F9" s="111"/>
      <c r="G9" s="111"/>
      <c r="H9" s="110"/>
      <c r="I9" s="67"/>
      <c r="J9" s="67"/>
      <c r="K9" s="67"/>
      <c r="L9" s="56"/>
    </row>
    <row r="10">
      <c r="A10" s="61">
        <v>2.0</v>
      </c>
      <c r="B10" s="112"/>
      <c r="C10" s="11"/>
      <c r="D10" s="12"/>
      <c r="E10" s="111"/>
      <c r="F10" s="111"/>
      <c r="G10" s="111"/>
      <c r="H10" s="111"/>
      <c r="I10" s="67"/>
      <c r="J10" s="67"/>
      <c r="K10" s="67"/>
      <c r="L10" s="56"/>
    </row>
    <row r="11">
      <c r="A11" s="74"/>
      <c r="B11" s="75"/>
      <c r="C11" s="23"/>
      <c r="D11" s="23"/>
      <c r="E11" s="76"/>
      <c r="F11" s="76"/>
      <c r="G11" s="76"/>
      <c r="H11" s="76"/>
      <c r="I11" s="56"/>
      <c r="J11" s="56"/>
      <c r="K11" s="56"/>
      <c r="L11" s="56"/>
    </row>
    <row r="12">
      <c r="A12" s="74"/>
      <c r="B12" s="77"/>
      <c r="E12" s="76"/>
      <c r="F12" s="76"/>
      <c r="G12" s="76"/>
      <c r="H12" s="76"/>
      <c r="I12" s="56"/>
      <c r="J12" s="56"/>
      <c r="K12" s="56"/>
      <c r="L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>
      <c r="A14" s="78"/>
      <c r="B14" s="79"/>
      <c r="C14" s="79"/>
      <c r="D14" s="79"/>
      <c r="E14" s="79"/>
      <c r="F14" s="79"/>
      <c r="G14" s="79"/>
      <c r="H14" s="80"/>
      <c r="I14" s="56"/>
      <c r="J14" s="56"/>
      <c r="K14" s="56"/>
      <c r="L14" s="56"/>
    </row>
    <row r="15">
      <c r="A15" s="81"/>
      <c r="B15" s="56" t="s">
        <v>53</v>
      </c>
      <c r="C15" s="56"/>
      <c r="D15" s="82">
        <v>0.0</v>
      </c>
      <c r="E15" s="56"/>
      <c r="F15" s="56" t="s">
        <v>54</v>
      </c>
      <c r="G15" s="82">
        <f>D19</f>
        <v>0</v>
      </c>
      <c r="H15" s="83"/>
      <c r="I15" s="56"/>
      <c r="J15" s="56"/>
      <c r="K15" s="56"/>
      <c r="L15" s="56"/>
    </row>
    <row r="16">
      <c r="A16" s="81"/>
      <c r="B16" s="56"/>
      <c r="C16" s="74" t="s">
        <v>55</v>
      </c>
      <c r="D16" s="84">
        <v>13.0</v>
      </c>
      <c r="E16" s="56"/>
      <c r="F16" s="56" t="s">
        <v>47</v>
      </c>
      <c r="G16" s="82">
        <f>C25</f>
        <v>6.5</v>
      </c>
      <c r="H16" s="83"/>
      <c r="I16" s="56"/>
      <c r="J16" s="56"/>
      <c r="K16" s="56"/>
      <c r="L16" s="56"/>
    </row>
    <row r="17">
      <c r="A17" s="81"/>
      <c r="B17" s="56"/>
      <c r="C17" s="74" t="s">
        <v>56</v>
      </c>
      <c r="D17" s="56">
        <f>D15*D16</f>
        <v>0</v>
      </c>
      <c r="E17" s="56"/>
      <c r="F17" s="56" t="s">
        <v>42</v>
      </c>
      <c r="G17" s="82">
        <f>D15*12</f>
        <v>0</v>
      </c>
      <c r="H17" s="83"/>
      <c r="I17" s="56"/>
      <c r="J17" s="56"/>
      <c r="K17" s="56"/>
      <c r="L17" s="56"/>
    </row>
    <row r="18">
      <c r="A18" s="81"/>
      <c r="B18" s="56"/>
      <c r="C18" s="74" t="s">
        <v>55</v>
      </c>
      <c r="D18" s="85">
        <v>0.5</v>
      </c>
      <c r="E18" s="56"/>
      <c r="F18" s="56" t="s">
        <v>0</v>
      </c>
      <c r="G18" s="56">
        <f>SUM(G15:G17)</f>
        <v>6.5</v>
      </c>
      <c r="H18" s="83"/>
      <c r="I18" s="56"/>
      <c r="J18" s="56"/>
      <c r="K18" s="56"/>
      <c r="L18" s="56"/>
    </row>
    <row r="19">
      <c r="A19" s="81"/>
      <c r="B19" s="56"/>
      <c r="C19" s="74" t="s">
        <v>57</v>
      </c>
      <c r="D19" s="56">
        <f>D17*D18</f>
        <v>0</v>
      </c>
      <c r="E19" s="56"/>
      <c r="F19" s="56"/>
      <c r="G19" s="56"/>
      <c r="H19" s="83"/>
      <c r="I19" s="56"/>
      <c r="J19" s="56"/>
      <c r="K19" s="56"/>
      <c r="L19" s="56"/>
    </row>
    <row r="20">
      <c r="A20" s="81"/>
      <c r="B20" s="56"/>
      <c r="C20" s="56"/>
      <c r="D20" s="56"/>
      <c r="E20" s="56"/>
      <c r="F20" s="56"/>
      <c r="G20" s="56"/>
      <c r="H20" s="83"/>
      <c r="I20" s="56"/>
      <c r="J20" s="56"/>
      <c r="K20" s="56"/>
      <c r="L20" s="56"/>
    </row>
    <row r="21">
      <c r="A21" s="81"/>
      <c r="B21" s="56"/>
      <c r="C21" s="56"/>
      <c r="D21" s="56"/>
      <c r="E21" s="76"/>
      <c r="F21" s="76"/>
      <c r="G21" s="56"/>
      <c r="H21" s="83"/>
      <c r="I21" s="56"/>
      <c r="J21" s="56"/>
      <c r="K21" s="56"/>
      <c r="L21" s="56"/>
    </row>
    <row r="22">
      <c r="A22" s="81"/>
      <c r="B22" s="56" t="s">
        <v>58</v>
      </c>
      <c r="C22" s="56"/>
      <c r="D22" s="56"/>
      <c r="E22" s="76"/>
      <c r="F22" s="76"/>
      <c r="G22" s="56"/>
      <c r="H22" s="83"/>
      <c r="I22" s="56"/>
      <c r="J22" s="56"/>
      <c r="K22" s="56"/>
      <c r="L22" s="56"/>
    </row>
    <row r="23">
      <c r="A23" s="81"/>
      <c r="B23" s="86"/>
      <c r="C23" s="56"/>
      <c r="D23" s="56"/>
      <c r="E23" s="76"/>
      <c r="F23" s="76"/>
      <c r="G23" s="56"/>
      <c r="H23" s="83"/>
      <c r="I23" s="56"/>
      <c r="J23" s="56"/>
      <c r="K23" s="56"/>
      <c r="L23" s="56"/>
    </row>
    <row r="24">
      <c r="A24" s="81"/>
      <c r="B24" s="87" t="s">
        <v>93</v>
      </c>
      <c r="C24" s="56"/>
      <c r="D24" s="88" t="s">
        <v>60</v>
      </c>
      <c r="E24" s="76"/>
      <c r="F24" s="76" t="s">
        <v>61</v>
      </c>
      <c r="G24" s="76"/>
      <c r="H24" s="83"/>
      <c r="I24" s="56"/>
      <c r="J24" s="56"/>
      <c r="K24" s="56"/>
      <c r="L24" s="56"/>
    </row>
    <row r="25">
      <c r="A25" s="81"/>
      <c r="B25" s="85">
        <v>1.0</v>
      </c>
      <c r="C25" s="82">
        <v>6.5</v>
      </c>
      <c r="D25" s="85">
        <v>0.6</v>
      </c>
      <c r="E25" s="76" t="s">
        <v>62</v>
      </c>
      <c r="F25" s="89">
        <v>0.5</v>
      </c>
      <c r="G25" s="76" t="s">
        <v>62</v>
      </c>
      <c r="H25" s="83"/>
      <c r="I25" s="56"/>
      <c r="J25" s="56"/>
      <c r="K25" s="56"/>
      <c r="L25" s="56"/>
    </row>
    <row r="26">
      <c r="A26" s="81"/>
      <c r="B26" s="56"/>
      <c r="C26" s="56"/>
      <c r="D26" s="85">
        <v>0.4</v>
      </c>
      <c r="E26" s="76" t="s">
        <v>62</v>
      </c>
      <c r="F26" s="89">
        <v>0.3</v>
      </c>
      <c r="G26" s="76" t="s">
        <v>62</v>
      </c>
      <c r="H26" s="83"/>
      <c r="I26" s="56"/>
      <c r="J26" s="56"/>
      <c r="K26" s="56"/>
      <c r="L26" s="56"/>
    </row>
    <row r="27">
      <c r="A27" s="81"/>
      <c r="B27" s="56"/>
      <c r="C27" s="56"/>
      <c r="D27" s="56"/>
      <c r="E27" s="76"/>
      <c r="F27" s="89">
        <v>0.2</v>
      </c>
      <c r="G27" s="76" t="s">
        <v>62</v>
      </c>
      <c r="H27" s="83"/>
      <c r="I27" s="56"/>
      <c r="J27" s="56"/>
      <c r="K27" s="56"/>
      <c r="L27" s="56"/>
    </row>
    <row r="28">
      <c r="A28" s="81"/>
      <c r="B28" s="56"/>
      <c r="C28" s="56"/>
      <c r="D28" s="56"/>
      <c r="E28" s="76"/>
      <c r="F28" s="76"/>
      <c r="G28" s="76"/>
      <c r="H28" s="83"/>
      <c r="I28" s="113"/>
      <c r="J28" s="56"/>
      <c r="K28" s="56"/>
      <c r="L28" s="56"/>
    </row>
    <row r="29">
      <c r="A29" s="81"/>
      <c r="B29" s="56"/>
      <c r="C29" s="56"/>
      <c r="D29" s="56"/>
      <c r="E29" s="76"/>
      <c r="F29" s="76"/>
      <c r="G29" s="76"/>
      <c r="H29" s="83"/>
      <c r="I29" s="56"/>
      <c r="J29" s="56"/>
      <c r="K29" s="56"/>
      <c r="L29" s="56"/>
    </row>
    <row r="30">
      <c r="A30" s="81"/>
      <c r="B30" s="56" t="s">
        <v>63</v>
      </c>
      <c r="C30" s="56"/>
      <c r="D30" s="56" t="s">
        <v>64</v>
      </c>
      <c r="E30" s="76"/>
      <c r="F30" s="77" t="s">
        <v>65</v>
      </c>
      <c r="G30" s="76"/>
      <c r="H30" s="83"/>
      <c r="I30" s="56"/>
      <c r="J30" s="56"/>
      <c r="K30" s="56"/>
      <c r="L30" s="56"/>
    </row>
    <row r="31">
      <c r="A31" s="81"/>
      <c r="B31" s="85">
        <v>0.4</v>
      </c>
      <c r="C31" s="56" t="s">
        <v>62</v>
      </c>
      <c r="D31" s="85">
        <v>0.4</v>
      </c>
      <c r="E31" s="76" t="s">
        <v>62</v>
      </c>
      <c r="F31" s="90">
        <v>0.3</v>
      </c>
      <c r="G31" s="76" t="s">
        <v>62</v>
      </c>
      <c r="H31" s="83"/>
      <c r="I31" s="56"/>
      <c r="J31" s="56"/>
      <c r="K31" s="56"/>
      <c r="L31" s="56"/>
    </row>
    <row r="32">
      <c r="A32" s="81"/>
      <c r="B32" s="85">
        <v>0.3</v>
      </c>
      <c r="C32" s="56" t="s">
        <v>62</v>
      </c>
      <c r="D32" s="85">
        <v>0.3</v>
      </c>
      <c r="E32" s="76" t="s">
        <v>62</v>
      </c>
      <c r="F32" s="90">
        <v>0.25</v>
      </c>
      <c r="G32" s="76" t="s">
        <v>62</v>
      </c>
      <c r="H32" s="83"/>
      <c r="I32" s="56"/>
      <c r="J32" s="56"/>
      <c r="K32" s="56"/>
      <c r="L32" s="56"/>
    </row>
    <row r="33">
      <c r="A33" s="81"/>
      <c r="B33" s="85">
        <v>0.2</v>
      </c>
      <c r="C33" s="56" t="s">
        <v>62</v>
      </c>
      <c r="D33" s="85">
        <v>0.15</v>
      </c>
      <c r="E33" s="76" t="s">
        <v>62</v>
      </c>
      <c r="F33" s="90">
        <v>0.17</v>
      </c>
      <c r="G33" s="76" t="s">
        <v>62</v>
      </c>
      <c r="H33" s="83"/>
      <c r="I33" s="56"/>
      <c r="J33" s="56"/>
      <c r="K33" s="56"/>
      <c r="L33" s="56"/>
    </row>
    <row r="34">
      <c r="A34" s="81"/>
      <c r="B34" s="85">
        <v>0.1</v>
      </c>
      <c r="C34" s="56" t="s">
        <v>62</v>
      </c>
      <c r="D34" s="85">
        <v>0.1</v>
      </c>
      <c r="E34" s="76" t="s">
        <v>62</v>
      </c>
      <c r="F34" s="90">
        <v>0.13</v>
      </c>
      <c r="G34" s="76" t="s">
        <v>62</v>
      </c>
      <c r="H34" s="83"/>
      <c r="I34" s="56"/>
      <c r="J34" s="56"/>
      <c r="K34" s="56"/>
      <c r="L34" s="56"/>
    </row>
    <row r="35">
      <c r="A35" s="81"/>
      <c r="B35" s="56"/>
      <c r="C35" s="56"/>
      <c r="D35" s="85">
        <v>0.05</v>
      </c>
      <c r="E35" s="76" t="s">
        <v>62</v>
      </c>
      <c r="F35" s="90">
        <v>0.1</v>
      </c>
      <c r="G35" s="76" t="s">
        <v>62</v>
      </c>
      <c r="H35" s="83"/>
      <c r="I35" s="56"/>
      <c r="J35" s="56"/>
      <c r="K35" s="56"/>
      <c r="L35" s="56"/>
    </row>
    <row r="36">
      <c r="A36" s="81"/>
      <c r="B36" s="56"/>
      <c r="C36" s="56"/>
      <c r="D36" s="56"/>
      <c r="E36" s="56"/>
      <c r="F36" s="90">
        <v>0.05</v>
      </c>
      <c r="G36" s="76" t="s">
        <v>62</v>
      </c>
      <c r="H36" s="83"/>
      <c r="I36" s="56"/>
      <c r="J36" s="56"/>
      <c r="K36" s="56"/>
      <c r="L36" s="56"/>
    </row>
    <row r="37">
      <c r="A37" s="91"/>
      <c r="B37" s="92"/>
      <c r="C37" s="92"/>
      <c r="D37" s="92"/>
      <c r="E37" s="92"/>
      <c r="F37" s="92"/>
      <c r="G37" s="92"/>
      <c r="H37" s="93"/>
      <c r="I37" s="56"/>
      <c r="J37" s="56"/>
      <c r="K37" s="56"/>
      <c r="L37" s="56"/>
    </row>
  </sheetData>
  <mergeCells count="5">
    <mergeCell ref="B8:D8"/>
    <mergeCell ref="B9:D9"/>
    <mergeCell ref="B10:D10"/>
    <mergeCell ref="B11:D11"/>
    <mergeCell ref="B12:D12"/>
  </mergeCells>
  <printOptions/>
  <pageMargins bottom="0.75" footer="0.0" header="0.0" left="0.7" right="0.7" top="0.7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 ht="15.75" customHeight="1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ht="15.75" customHeight="1">
      <c r="A2" s="55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ht="15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ht="15.75" customHeight="1">
      <c r="A5" s="55" t="s">
        <v>136</v>
      </c>
      <c r="B5" s="55"/>
      <c r="C5" s="55"/>
      <c r="D5" s="55"/>
      <c r="E5" s="55" t="s">
        <v>40</v>
      </c>
      <c r="F5" s="55"/>
      <c r="G5" s="55"/>
      <c r="H5" s="55"/>
      <c r="I5" s="55"/>
      <c r="J5" s="57">
        <f>'DR-Wrangler'!O5</f>
        <v>46186</v>
      </c>
      <c r="K5" s="57"/>
      <c r="L5" s="56"/>
    </row>
    <row r="6" ht="15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 ht="15.75" customHeight="1">
      <c r="A8" s="58"/>
      <c r="B8" s="59" t="s">
        <v>41</v>
      </c>
      <c r="C8" s="11"/>
      <c r="D8" s="12"/>
      <c r="E8" s="60" t="s">
        <v>76</v>
      </c>
      <c r="F8" s="60" t="s">
        <v>43</v>
      </c>
      <c r="G8" s="60" t="s">
        <v>44</v>
      </c>
      <c r="H8" s="60" t="s">
        <v>45</v>
      </c>
      <c r="I8" s="60" t="s">
        <v>46</v>
      </c>
      <c r="J8" s="60" t="s">
        <v>47</v>
      </c>
      <c r="K8" s="60" t="s">
        <v>48</v>
      </c>
      <c r="L8" s="56"/>
    </row>
    <row r="9" ht="15.75" customHeight="1">
      <c r="A9" s="61">
        <v>1.0</v>
      </c>
      <c r="B9" s="112"/>
      <c r="C9" s="11"/>
      <c r="D9" s="12"/>
      <c r="E9" s="66"/>
      <c r="F9" s="66"/>
      <c r="G9" s="66"/>
      <c r="H9" s="66"/>
      <c r="I9" s="66"/>
      <c r="J9" s="67"/>
      <c r="K9" s="67"/>
      <c r="L9" s="56"/>
    </row>
    <row r="10" ht="15.75" customHeight="1">
      <c r="A10" s="61"/>
      <c r="B10" s="114"/>
      <c r="C10" s="11"/>
      <c r="D10" s="12"/>
      <c r="E10" s="72"/>
      <c r="F10" s="72"/>
      <c r="G10" s="72"/>
      <c r="H10" s="72"/>
      <c r="I10" s="72"/>
      <c r="J10" s="73"/>
      <c r="K10" s="73"/>
      <c r="L10" s="56"/>
    </row>
    <row r="11" ht="15.75" customHeight="1">
      <c r="A11" s="74"/>
      <c r="B11" s="75"/>
      <c r="C11" s="23"/>
      <c r="D11" s="23"/>
      <c r="E11" s="76"/>
      <c r="F11" s="76"/>
      <c r="G11" s="76"/>
      <c r="H11" s="76"/>
      <c r="I11" s="56"/>
      <c r="J11" s="56"/>
      <c r="K11" s="56"/>
      <c r="L11" s="56"/>
    </row>
    <row r="12" ht="15.75" customHeight="1">
      <c r="A12" s="74"/>
      <c r="B12" s="77"/>
      <c r="E12" s="76"/>
      <c r="F12" s="76"/>
      <c r="G12" s="76"/>
      <c r="H12" s="76"/>
      <c r="I12" s="56"/>
      <c r="J12" s="56"/>
      <c r="K12" s="56"/>
      <c r="L12" s="56"/>
    </row>
    <row r="13" ht="15.7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ht="15.75" customHeight="1">
      <c r="A14" s="78"/>
      <c r="B14" s="79"/>
      <c r="C14" s="79"/>
      <c r="D14" s="79"/>
      <c r="E14" s="79"/>
      <c r="F14" s="79"/>
      <c r="G14" s="79"/>
      <c r="H14" s="80"/>
      <c r="I14" s="78"/>
      <c r="J14" s="79"/>
      <c r="K14" s="79"/>
      <c r="L14" s="79"/>
      <c r="M14" s="79"/>
      <c r="N14" s="79"/>
      <c r="O14" s="79"/>
      <c r="P14" s="80"/>
    </row>
    <row r="15" ht="15.75" customHeight="1">
      <c r="A15" s="81"/>
      <c r="B15" s="56" t="s">
        <v>53</v>
      </c>
      <c r="C15" s="56"/>
      <c r="D15" s="56"/>
      <c r="E15" s="56"/>
      <c r="F15" s="56" t="s">
        <v>54</v>
      </c>
      <c r="G15" s="56" t="s">
        <v>68</v>
      </c>
      <c r="H15" s="83"/>
      <c r="I15" s="81"/>
      <c r="J15" s="56" t="s">
        <v>53</v>
      </c>
      <c r="K15" s="56"/>
      <c r="L15" s="56"/>
      <c r="M15" s="56"/>
      <c r="N15" s="56" t="s">
        <v>54</v>
      </c>
      <c r="O15" s="56" t="s">
        <v>68</v>
      </c>
      <c r="P15" s="83"/>
    </row>
    <row r="16" ht="15.75" customHeight="1">
      <c r="A16" s="81"/>
      <c r="B16" s="56"/>
      <c r="C16" s="74" t="s">
        <v>55</v>
      </c>
      <c r="D16" s="115">
        <v>19.0</v>
      </c>
      <c r="E16" s="56"/>
      <c r="F16" s="56" t="s">
        <v>47</v>
      </c>
      <c r="G16" s="56" t="s">
        <v>68</v>
      </c>
      <c r="H16" s="83"/>
      <c r="I16" s="81"/>
      <c r="J16" s="56"/>
      <c r="K16" s="74" t="s">
        <v>55</v>
      </c>
      <c r="L16" s="115">
        <v>19.0</v>
      </c>
      <c r="M16" s="56"/>
      <c r="N16" s="56" t="s">
        <v>47</v>
      </c>
      <c r="O16" s="56" t="s">
        <v>68</v>
      </c>
      <c r="P16" s="83"/>
    </row>
    <row r="17" ht="15.75" customHeight="1">
      <c r="A17" s="81"/>
      <c r="B17" s="56"/>
      <c r="C17" s="74" t="s">
        <v>56</v>
      </c>
      <c r="D17" s="56" t="s">
        <v>62</v>
      </c>
      <c r="E17" s="56"/>
      <c r="F17" s="56" t="s">
        <v>42</v>
      </c>
      <c r="G17" s="56" t="s">
        <v>68</v>
      </c>
      <c r="H17" s="83"/>
      <c r="I17" s="81"/>
      <c r="J17" s="56"/>
      <c r="K17" s="74" t="s">
        <v>56</v>
      </c>
      <c r="L17" s="56" t="s">
        <v>62</v>
      </c>
      <c r="M17" s="56"/>
      <c r="N17" s="56" t="s">
        <v>42</v>
      </c>
      <c r="O17" s="56" t="s">
        <v>68</v>
      </c>
      <c r="P17" s="83"/>
    </row>
    <row r="18" ht="15.75" customHeight="1">
      <c r="A18" s="81"/>
      <c r="B18" s="56"/>
      <c r="C18" s="74" t="s">
        <v>55</v>
      </c>
      <c r="D18" s="85">
        <v>0.5</v>
      </c>
      <c r="E18" s="56"/>
      <c r="F18" s="56" t="s">
        <v>0</v>
      </c>
      <c r="G18" s="56" t="s">
        <v>68</v>
      </c>
      <c r="H18" s="83"/>
      <c r="I18" s="81"/>
      <c r="J18" s="56"/>
      <c r="K18" s="74" t="s">
        <v>55</v>
      </c>
      <c r="L18" s="85">
        <v>0.5</v>
      </c>
      <c r="M18" s="56"/>
      <c r="N18" s="56" t="s">
        <v>0</v>
      </c>
      <c r="O18" s="56" t="s">
        <v>68</v>
      </c>
      <c r="P18" s="83"/>
    </row>
    <row r="19" ht="15.75" customHeight="1">
      <c r="A19" s="81"/>
      <c r="B19" s="56"/>
      <c r="C19" s="74" t="s">
        <v>57</v>
      </c>
      <c r="D19" s="56" t="s">
        <v>62</v>
      </c>
      <c r="E19" s="56"/>
      <c r="F19" s="56"/>
      <c r="G19" s="56"/>
      <c r="H19" s="83"/>
      <c r="I19" s="81"/>
      <c r="J19" s="56"/>
      <c r="K19" s="74" t="s">
        <v>57</v>
      </c>
      <c r="L19" s="56" t="s">
        <v>62</v>
      </c>
      <c r="M19" s="56"/>
      <c r="N19" s="56"/>
      <c r="O19" s="56"/>
      <c r="P19" s="83"/>
    </row>
    <row r="20" ht="15.75" customHeight="1">
      <c r="A20" s="81"/>
      <c r="B20" s="56"/>
      <c r="C20" s="56"/>
      <c r="D20" s="56"/>
      <c r="E20" s="56"/>
      <c r="F20" s="56"/>
      <c r="G20" s="56"/>
      <c r="H20" s="83"/>
      <c r="I20" s="81"/>
      <c r="J20" s="56"/>
      <c r="K20" s="56"/>
      <c r="L20" s="56"/>
      <c r="M20" s="56"/>
      <c r="N20" s="56"/>
      <c r="O20" s="56"/>
      <c r="P20" s="83"/>
    </row>
    <row r="21" ht="15.75" customHeight="1">
      <c r="A21" s="81"/>
      <c r="B21" s="56"/>
      <c r="C21" s="56"/>
      <c r="D21" s="56"/>
      <c r="E21" s="76"/>
      <c r="F21" s="76"/>
      <c r="G21" s="56"/>
      <c r="H21" s="83"/>
      <c r="I21" s="81"/>
      <c r="J21" s="56"/>
      <c r="K21" s="56"/>
      <c r="L21" s="56"/>
      <c r="M21" s="76"/>
      <c r="N21" s="76"/>
      <c r="O21" s="56"/>
      <c r="P21" s="83"/>
    </row>
    <row r="22" ht="15.75" customHeight="1">
      <c r="A22" s="81"/>
      <c r="B22" s="56" t="s">
        <v>58</v>
      </c>
      <c r="C22" s="56"/>
      <c r="D22" s="56"/>
      <c r="E22" s="76"/>
      <c r="F22" s="76"/>
      <c r="G22" s="56"/>
      <c r="H22" s="83"/>
      <c r="I22" s="81"/>
      <c r="J22" s="56" t="s">
        <v>58</v>
      </c>
      <c r="K22" s="56"/>
      <c r="L22" s="56"/>
      <c r="M22" s="76"/>
      <c r="N22" s="76"/>
      <c r="O22" s="56"/>
      <c r="P22" s="83"/>
    </row>
    <row r="23" ht="15.75" customHeight="1">
      <c r="A23" s="81"/>
      <c r="B23" s="86"/>
      <c r="C23" s="56"/>
      <c r="D23" s="56"/>
      <c r="E23" s="76"/>
      <c r="F23" s="76"/>
      <c r="G23" s="56"/>
      <c r="H23" s="83"/>
      <c r="I23" s="81"/>
      <c r="J23" s="86"/>
      <c r="K23" s="56"/>
      <c r="L23" s="56"/>
      <c r="M23" s="76"/>
      <c r="N23" s="76"/>
      <c r="O23" s="56"/>
      <c r="P23" s="83"/>
    </row>
    <row r="24" ht="15.75" customHeight="1">
      <c r="A24" s="81"/>
      <c r="B24" s="87" t="s">
        <v>93</v>
      </c>
      <c r="C24" s="56"/>
      <c r="D24" s="88" t="s">
        <v>60</v>
      </c>
      <c r="E24" s="76"/>
      <c r="F24" s="76" t="s">
        <v>61</v>
      </c>
      <c r="G24" s="76"/>
      <c r="H24" s="83"/>
      <c r="I24" s="81"/>
      <c r="J24" s="87" t="s">
        <v>93</v>
      </c>
      <c r="K24" s="56"/>
      <c r="L24" s="88" t="s">
        <v>60</v>
      </c>
      <c r="M24" s="76"/>
      <c r="N24" s="76" t="s">
        <v>61</v>
      </c>
      <c r="O24" s="76"/>
      <c r="P24" s="83"/>
    </row>
    <row r="25" ht="15.75" customHeight="1">
      <c r="A25" s="81"/>
      <c r="B25" s="85">
        <v>1.0</v>
      </c>
      <c r="C25" s="56" t="s">
        <v>62</v>
      </c>
      <c r="D25" s="85">
        <v>0.6</v>
      </c>
      <c r="E25" s="76" t="s">
        <v>62</v>
      </c>
      <c r="F25" s="89">
        <v>0.5</v>
      </c>
      <c r="G25" s="76" t="s">
        <v>62</v>
      </c>
      <c r="H25" s="83"/>
      <c r="I25" s="81"/>
      <c r="J25" s="85">
        <v>1.0</v>
      </c>
      <c r="K25" s="56" t="s">
        <v>62</v>
      </c>
      <c r="L25" s="85">
        <v>0.6</v>
      </c>
      <c r="M25" s="76" t="s">
        <v>62</v>
      </c>
      <c r="N25" s="89">
        <v>0.5</v>
      </c>
      <c r="O25" s="76" t="s">
        <v>62</v>
      </c>
      <c r="P25" s="83"/>
    </row>
    <row r="26" ht="15.75" customHeight="1">
      <c r="A26" s="81"/>
      <c r="B26" s="56"/>
      <c r="C26" s="56"/>
      <c r="D26" s="85">
        <v>0.4</v>
      </c>
      <c r="E26" s="76" t="s">
        <v>62</v>
      </c>
      <c r="F26" s="89">
        <v>0.3</v>
      </c>
      <c r="G26" s="76" t="s">
        <v>62</v>
      </c>
      <c r="H26" s="83"/>
      <c r="I26" s="81"/>
      <c r="J26" s="56"/>
      <c r="K26" s="56"/>
      <c r="L26" s="85">
        <v>0.4</v>
      </c>
      <c r="M26" s="76" t="s">
        <v>62</v>
      </c>
      <c r="N26" s="89">
        <v>0.3</v>
      </c>
      <c r="O26" s="76" t="s">
        <v>62</v>
      </c>
      <c r="P26" s="83"/>
    </row>
    <row r="27" ht="15.75" customHeight="1">
      <c r="A27" s="81"/>
      <c r="B27" s="56"/>
      <c r="C27" s="56"/>
      <c r="D27" s="56"/>
      <c r="E27" s="76"/>
      <c r="F27" s="89">
        <v>0.2</v>
      </c>
      <c r="G27" s="76" t="s">
        <v>62</v>
      </c>
      <c r="H27" s="83"/>
      <c r="I27" s="81"/>
      <c r="J27" s="56"/>
      <c r="K27" s="56"/>
      <c r="L27" s="56"/>
      <c r="M27" s="76"/>
      <c r="N27" s="89">
        <v>0.2</v>
      </c>
      <c r="O27" s="76" t="s">
        <v>62</v>
      </c>
      <c r="P27" s="83"/>
    </row>
    <row r="28" ht="15.75" customHeight="1">
      <c r="A28" s="81"/>
      <c r="B28" s="56"/>
      <c r="C28" s="56"/>
      <c r="D28" s="56"/>
      <c r="E28" s="76"/>
      <c r="F28" s="76"/>
      <c r="G28" s="76"/>
      <c r="H28" s="83"/>
      <c r="I28" s="81"/>
      <c r="J28" s="56"/>
      <c r="K28" s="56"/>
      <c r="L28" s="56"/>
      <c r="M28" s="76"/>
      <c r="N28" s="76"/>
      <c r="O28" s="76"/>
      <c r="P28" s="83"/>
    </row>
    <row r="29" ht="15.75" customHeight="1">
      <c r="A29" s="81"/>
      <c r="B29" s="56"/>
      <c r="C29" s="56"/>
      <c r="D29" s="56"/>
      <c r="E29" s="76"/>
      <c r="F29" s="76"/>
      <c r="G29" s="76"/>
      <c r="H29" s="83"/>
      <c r="I29" s="81"/>
      <c r="J29" s="56"/>
      <c r="K29" s="56"/>
      <c r="L29" s="56"/>
      <c r="M29" s="76"/>
      <c r="N29" s="76"/>
      <c r="O29" s="76"/>
      <c r="P29" s="83"/>
    </row>
    <row r="30" ht="15.75" customHeight="1">
      <c r="A30" s="81"/>
      <c r="B30" s="56" t="s">
        <v>63</v>
      </c>
      <c r="C30" s="56"/>
      <c r="D30" s="56" t="s">
        <v>64</v>
      </c>
      <c r="E30" s="76"/>
      <c r="F30" s="77" t="s">
        <v>65</v>
      </c>
      <c r="G30" s="76"/>
      <c r="H30" s="83"/>
      <c r="I30" s="81"/>
      <c r="J30" s="56" t="s">
        <v>63</v>
      </c>
      <c r="K30" s="56"/>
      <c r="L30" s="56" t="s">
        <v>64</v>
      </c>
      <c r="M30" s="76"/>
      <c r="N30" s="77" t="s">
        <v>65</v>
      </c>
      <c r="O30" s="76"/>
      <c r="P30" s="83"/>
    </row>
    <row r="31" ht="15.75" customHeight="1">
      <c r="A31" s="81"/>
      <c r="B31" s="85">
        <v>0.4</v>
      </c>
      <c r="C31" s="56" t="s">
        <v>62</v>
      </c>
      <c r="D31" s="85">
        <v>0.4</v>
      </c>
      <c r="E31" s="76" t="s">
        <v>62</v>
      </c>
      <c r="F31" s="90">
        <v>0.3</v>
      </c>
      <c r="G31" s="76" t="s">
        <v>62</v>
      </c>
      <c r="H31" s="83"/>
      <c r="I31" s="81"/>
      <c r="J31" s="85">
        <v>0.4</v>
      </c>
      <c r="K31" s="56" t="s">
        <v>62</v>
      </c>
      <c r="L31" s="85">
        <v>0.4</v>
      </c>
      <c r="M31" s="76" t="s">
        <v>62</v>
      </c>
      <c r="N31" s="90">
        <v>0.3</v>
      </c>
      <c r="O31" s="76" t="s">
        <v>62</v>
      </c>
      <c r="P31" s="83"/>
    </row>
    <row r="32" ht="15.75" customHeight="1">
      <c r="A32" s="81"/>
      <c r="B32" s="85">
        <v>0.3</v>
      </c>
      <c r="C32" s="56" t="s">
        <v>62</v>
      </c>
      <c r="D32" s="85">
        <v>0.3</v>
      </c>
      <c r="E32" s="76" t="s">
        <v>62</v>
      </c>
      <c r="F32" s="90">
        <v>0.25</v>
      </c>
      <c r="G32" s="76" t="s">
        <v>62</v>
      </c>
      <c r="H32" s="83"/>
      <c r="I32" s="81"/>
      <c r="J32" s="85">
        <v>0.3</v>
      </c>
      <c r="K32" s="56" t="s">
        <v>62</v>
      </c>
      <c r="L32" s="85">
        <v>0.3</v>
      </c>
      <c r="M32" s="76" t="s">
        <v>62</v>
      </c>
      <c r="N32" s="90">
        <v>0.25</v>
      </c>
      <c r="O32" s="76" t="s">
        <v>62</v>
      </c>
      <c r="P32" s="83"/>
    </row>
    <row r="33" ht="15.75" customHeight="1">
      <c r="A33" s="81"/>
      <c r="B33" s="85">
        <v>0.2</v>
      </c>
      <c r="C33" s="56" t="s">
        <v>62</v>
      </c>
      <c r="D33" s="85">
        <v>0.15</v>
      </c>
      <c r="E33" s="76" t="s">
        <v>62</v>
      </c>
      <c r="F33" s="90">
        <v>0.17</v>
      </c>
      <c r="G33" s="76" t="s">
        <v>62</v>
      </c>
      <c r="H33" s="83"/>
      <c r="I33" s="81"/>
      <c r="J33" s="85">
        <v>0.2</v>
      </c>
      <c r="K33" s="56" t="s">
        <v>62</v>
      </c>
      <c r="L33" s="85">
        <v>0.15</v>
      </c>
      <c r="M33" s="76" t="s">
        <v>62</v>
      </c>
      <c r="N33" s="90">
        <v>0.17</v>
      </c>
      <c r="O33" s="76" t="s">
        <v>62</v>
      </c>
      <c r="P33" s="83"/>
    </row>
    <row r="34" ht="15.75" customHeight="1">
      <c r="A34" s="81"/>
      <c r="B34" s="85">
        <v>0.1</v>
      </c>
      <c r="C34" s="56" t="s">
        <v>62</v>
      </c>
      <c r="D34" s="85">
        <v>0.1</v>
      </c>
      <c r="E34" s="76" t="s">
        <v>62</v>
      </c>
      <c r="F34" s="90">
        <v>0.13</v>
      </c>
      <c r="G34" s="76" t="s">
        <v>62</v>
      </c>
      <c r="H34" s="83"/>
      <c r="I34" s="81"/>
      <c r="J34" s="85">
        <v>0.1</v>
      </c>
      <c r="K34" s="56" t="s">
        <v>62</v>
      </c>
      <c r="L34" s="85">
        <v>0.1</v>
      </c>
      <c r="M34" s="76" t="s">
        <v>62</v>
      </c>
      <c r="N34" s="90">
        <v>0.13</v>
      </c>
      <c r="O34" s="76" t="s">
        <v>62</v>
      </c>
      <c r="P34" s="83"/>
    </row>
    <row r="35" ht="15.75" customHeight="1">
      <c r="A35" s="81"/>
      <c r="B35" s="56"/>
      <c r="C35" s="56"/>
      <c r="D35" s="85">
        <v>0.05</v>
      </c>
      <c r="E35" s="76" t="s">
        <v>62</v>
      </c>
      <c r="F35" s="90">
        <v>0.1</v>
      </c>
      <c r="G35" s="76" t="s">
        <v>62</v>
      </c>
      <c r="H35" s="83"/>
      <c r="I35" s="81"/>
      <c r="J35" s="56"/>
      <c r="K35" s="56"/>
      <c r="L35" s="85">
        <v>0.05</v>
      </c>
      <c r="M35" s="76" t="s">
        <v>62</v>
      </c>
      <c r="N35" s="90">
        <v>0.1</v>
      </c>
      <c r="O35" s="76" t="s">
        <v>62</v>
      </c>
      <c r="P35" s="83"/>
    </row>
    <row r="36" ht="15.75" customHeight="1">
      <c r="A36" s="81"/>
      <c r="B36" s="56"/>
      <c r="C36" s="56"/>
      <c r="D36" s="56"/>
      <c r="E36" s="56"/>
      <c r="F36" s="90">
        <v>0.05</v>
      </c>
      <c r="G36" s="76" t="s">
        <v>62</v>
      </c>
      <c r="H36" s="83"/>
      <c r="I36" s="81"/>
      <c r="J36" s="56"/>
      <c r="K36" s="56"/>
      <c r="L36" s="56"/>
      <c r="M36" s="56"/>
      <c r="N36" s="90">
        <v>0.05</v>
      </c>
      <c r="O36" s="76" t="s">
        <v>62</v>
      </c>
      <c r="P36" s="83"/>
    </row>
    <row r="37" ht="15.75" customHeight="1">
      <c r="A37" s="91"/>
      <c r="B37" s="92"/>
      <c r="C37" s="92"/>
      <c r="D37" s="92"/>
      <c r="E37" s="92"/>
      <c r="F37" s="92"/>
      <c r="G37" s="92"/>
      <c r="H37" s="93"/>
      <c r="I37" s="91"/>
      <c r="J37" s="92"/>
      <c r="K37" s="92"/>
      <c r="L37" s="92"/>
      <c r="M37" s="92"/>
      <c r="N37" s="92"/>
      <c r="O37" s="92"/>
      <c r="P37" s="93"/>
    </row>
    <row r="38" ht="15.75" customHeight="1">
      <c r="L38" s="56"/>
    </row>
    <row r="39" ht="15.75" customHeight="1">
      <c r="L39" s="56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10:D10"/>
    <mergeCell ref="B11:D11"/>
    <mergeCell ref="B12:D12"/>
    <mergeCell ref="B8:D8"/>
    <mergeCell ref="B9:D9"/>
    <mergeCell ref="E9:E10"/>
    <mergeCell ref="F9:F10"/>
    <mergeCell ref="G9:G10"/>
    <mergeCell ref="H9:H10"/>
    <mergeCell ref="I9:I10"/>
  </mergeCells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74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137</v>
      </c>
      <c r="B5" s="7"/>
      <c r="C5" s="7"/>
      <c r="D5" s="7" t="s">
        <v>129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138</v>
      </c>
      <c r="C9" s="16"/>
      <c r="D9" s="17"/>
      <c r="E9" s="18"/>
      <c r="F9" s="18"/>
      <c r="G9" s="13"/>
      <c r="H9" s="18"/>
      <c r="I9" s="20"/>
      <c r="J9" s="95"/>
      <c r="K9" s="9"/>
    </row>
    <row r="10">
      <c r="A10" s="14">
        <v>2.0</v>
      </c>
      <c r="B10" s="15" t="s">
        <v>139</v>
      </c>
      <c r="C10" s="16"/>
      <c r="D10" s="17"/>
      <c r="E10" s="18"/>
      <c r="F10" s="18"/>
      <c r="G10" s="13"/>
      <c r="H10" s="18"/>
      <c r="I10" s="20"/>
      <c r="J10" s="95"/>
      <c r="K10" s="9"/>
    </row>
    <row r="11">
      <c r="A11" s="14">
        <v>3.0</v>
      </c>
      <c r="B11" s="15" t="s">
        <v>140</v>
      </c>
      <c r="C11" s="16"/>
      <c r="D11" s="17"/>
      <c r="E11" s="18"/>
      <c r="F11" s="18"/>
      <c r="G11" s="13"/>
      <c r="H11" s="18"/>
      <c r="I11" s="20"/>
      <c r="J11" s="96"/>
      <c r="K11" s="9"/>
    </row>
    <row r="12">
      <c r="A12" s="14">
        <v>4.0</v>
      </c>
      <c r="B12" s="15" t="s">
        <v>80</v>
      </c>
      <c r="C12" s="16"/>
      <c r="D12" s="17"/>
      <c r="E12" s="18"/>
      <c r="F12" s="18"/>
      <c r="G12" s="13"/>
      <c r="H12" s="18"/>
      <c r="I12" s="20"/>
      <c r="J12" s="96"/>
      <c r="K12" s="9"/>
    </row>
    <row r="13">
      <c r="A13" s="14">
        <v>5.0</v>
      </c>
      <c r="B13" s="15" t="s">
        <v>79</v>
      </c>
      <c r="C13" s="16"/>
      <c r="D13" s="17"/>
      <c r="E13" s="18"/>
      <c r="F13" s="18"/>
      <c r="G13" s="13"/>
      <c r="H13" s="18"/>
      <c r="I13" s="20"/>
      <c r="J13" s="95"/>
      <c r="K13" s="9"/>
    </row>
    <row r="14">
      <c r="A14" s="14">
        <v>6.0</v>
      </c>
      <c r="B14" s="19"/>
      <c r="C14" s="116"/>
      <c r="D14" s="17"/>
      <c r="E14" s="18"/>
      <c r="F14" s="18"/>
      <c r="G14" s="13"/>
      <c r="H14" s="18"/>
      <c r="I14" s="20"/>
      <c r="J14" s="95"/>
      <c r="K14" s="9"/>
    </row>
    <row r="15">
      <c r="A15" s="14">
        <v>7.0</v>
      </c>
      <c r="B15" s="19"/>
      <c r="C15" s="117"/>
      <c r="D15" s="17"/>
      <c r="E15" s="18"/>
      <c r="F15" s="18"/>
      <c r="G15" s="13"/>
      <c r="H15" s="18"/>
      <c r="I15" s="20"/>
      <c r="J15" s="96"/>
      <c r="K15" s="9"/>
    </row>
    <row r="16">
      <c r="A16" s="52">
        <v>8.0</v>
      </c>
      <c r="B16" s="19"/>
      <c r="C16" s="118"/>
      <c r="D16" s="17"/>
      <c r="E16" s="18"/>
      <c r="F16" s="18"/>
      <c r="G16" s="13"/>
      <c r="H16" s="18"/>
      <c r="I16" s="20"/>
      <c r="J16" s="95"/>
      <c r="K16" s="9"/>
    </row>
    <row r="17">
      <c r="A17" s="52">
        <v>9.0</v>
      </c>
      <c r="B17" s="19"/>
      <c r="C17" s="16"/>
      <c r="D17" s="17"/>
      <c r="E17" s="18"/>
      <c r="F17" s="18"/>
      <c r="G17" s="13"/>
      <c r="H17" s="18"/>
      <c r="I17" s="20"/>
      <c r="J17" s="95"/>
      <c r="K17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81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141</v>
      </c>
      <c r="B5" s="7"/>
      <c r="C5" s="7"/>
      <c r="D5" s="7" t="s">
        <v>129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07" t="s">
        <v>42</v>
      </c>
      <c r="F8" s="107" t="s">
        <v>43</v>
      </c>
      <c r="G8" s="10" t="s">
        <v>44</v>
      </c>
      <c r="H8" s="10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9" t="s">
        <v>103</v>
      </c>
      <c r="C9" s="16"/>
      <c r="D9" s="17"/>
      <c r="E9" s="108"/>
      <c r="F9" s="108"/>
      <c r="G9" s="10"/>
      <c r="H9" s="109"/>
      <c r="I9" s="20"/>
      <c r="J9" s="95"/>
      <c r="K9" s="9"/>
    </row>
    <row r="10">
      <c r="A10" s="14">
        <v>2.0</v>
      </c>
      <c r="B10" s="19" t="s">
        <v>84</v>
      </c>
      <c r="C10" s="16"/>
      <c r="D10" s="17"/>
      <c r="E10" s="108"/>
      <c r="F10" s="108"/>
      <c r="G10" s="10"/>
      <c r="H10" s="109"/>
      <c r="I10" s="20"/>
      <c r="J10" s="95"/>
      <c r="K10" s="9"/>
    </row>
    <row r="11">
      <c r="A11" s="14">
        <v>3.0</v>
      </c>
      <c r="B11" s="19" t="s">
        <v>102</v>
      </c>
      <c r="C11" s="16"/>
      <c r="D11" s="17"/>
      <c r="E11" s="108"/>
      <c r="F11" s="108"/>
      <c r="G11" s="10"/>
      <c r="H11" s="109"/>
      <c r="I11" s="20"/>
      <c r="J11" s="96"/>
      <c r="K11" s="9"/>
    </row>
    <row r="12">
      <c r="A12" s="14">
        <v>4.0</v>
      </c>
      <c r="B12" s="19" t="s">
        <v>85</v>
      </c>
      <c r="C12" s="16"/>
      <c r="D12" s="17"/>
      <c r="E12" s="108"/>
      <c r="F12" s="108"/>
      <c r="G12" s="10"/>
      <c r="H12" s="109"/>
      <c r="I12" s="20"/>
      <c r="J12" s="95"/>
      <c r="K12" s="9"/>
    </row>
    <row r="13">
      <c r="A13" s="52">
        <v>5.0</v>
      </c>
      <c r="C13" s="16"/>
      <c r="D13" s="17"/>
      <c r="E13" s="108"/>
      <c r="F13" s="108"/>
      <c r="G13" s="10"/>
      <c r="H13" s="10"/>
      <c r="I13" s="20"/>
      <c r="J13" s="95"/>
      <c r="K13" s="9"/>
    </row>
    <row r="14">
      <c r="A14" s="52">
        <v>6.0</v>
      </c>
      <c r="B14" s="19"/>
      <c r="C14" s="16"/>
      <c r="D14" s="17"/>
      <c r="E14" s="108"/>
      <c r="F14" s="108"/>
      <c r="G14" s="10"/>
      <c r="H14" s="10"/>
      <c r="I14" s="20"/>
      <c r="J14" s="95"/>
      <c r="K14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135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142</v>
      </c>
      <c r="B5" s="7"/>
      <c r="C5" s="7"/>
      <c r="D5" s="7" t="s">
        <v>129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9" t="s">
        <v>98</v>
      </c>
      <c r="C9" s="16"/>
      <c r="D9" s="17"/>
      <c r="E9" s="18"/>
      <c r="F9" s="18"/>
      <c r="G9" s="13"/>
      <c r="H9" s="18"/>
      <c r="I9" s="20"/>
      <c r="J9" s="95"/>
      <c r="K9" s="9"/>
    </row>
    <row r="10">
      <c r="A10" s="14">
        <v>2.0</v>
      </c>
      <c r="B10" s="15" t="s">
        <v>143</v>
      </c>
      <c r="C10" s="16"/>
      <c r="D10" s="17"/>
      <c r="E10" s="18"/>
      <c r="F10" s="18"/>
      <c r="G10" s="13"/>
      <c r="H10" s="18"/>
      <c r="I10" s="20"/>
      <c r="J10" s="96"/>
      <c r="K10" s="9"/>
    </row>
    <row r="11">
      <c r="A11" s="14">
        <v>3.0</v>
      </c>
      <c r="B11" s="15" t="s">
        <v>144</v>
      </c>
      <c r="C11" s="16"/>
      <c r="D11" s="17"/>
      <c r="E11" s="18"/>
      <c r="F11" s="18"/>
      <c r="G11" s="13"/>
      <c r="H11" s="18"/>
      <c r="I11" s="20"/>
      <c r="J11" s="96"/>
      <c r="K11" s="9"/>
    </row>
    <row r="12">
      <c r="A12" s="14">
        <v>4.0</v>
      </c>
      <c r="B12" s="15" t="s">
        <v>101</v>
      </c>
      <c r="C12" s="16"/>
      <c r="D12" s="17"/>
      <c r="E12" s="18"/>
      <c r="F12" s="18"/>
      <c r="G12" s="13"/>
      <c r="H12" s="18"/>
      <c r="I12" s="20"/>
      <c r="J12" s="95"/>
      <c r="K12" s="9"/>
    </row>
    <row r="13">
      <c r="A13" s="14">
        <v>5.0</v>
      </c>
      <c r="B13" s="19"/>
      <c r="C13" s="16"/>
      <c r="D13" s="17"/>
      <c r="E13" s="18"/>
      <c r="F13" s="18"/>
      <c r="G13" s="13"/>
      <c r="H13" s="13"/>
      <c r="I13" s="20"/>
      <c r="J13" s="9"/>
      <c r="K13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4" width="10.56"/>
    <col customWidth="1" min="5" max="7" width="5.78"/>
    <col customWidth="1" min="8" max="8" width="6.44"/>
    <col customWidth="1" min="9" max="9" width="5.78"/>
    <col customWidth="1" min="10" max="10" width="7.0"/>
    <col customWidth="1" min="11" max="11" width="5.78"/>
    <col customWidth="1" min="12" max="12" width="7.33"/>
    <col customWidth="1" min="13" max="13" width="10.78"/>
    <col customWidth="1" min="14" max="15" width="10.56"/>
    <col customWidth="1" min="16" max="16" width="3.67"/>
    <col customWidth="1" min="17" max="26" width="10.56"/>
  </cols>
  <sheetData>
    <row r="1">
      <c r="A1" s="7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>
      <c r="A2" s="7" t="s">
        <v>127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>
      <c r="A5" s="7" t="s">
        <v>145</v>
      </c>
      <c r="B5" s="7"/>
      <c r="C5" s="7"/>
      <c r="D5" s="7" t="s">
        <v>146</v>
      </c>
      <c r="E5" s="7"/>
      <c r="F5" s="7"/>
      <c r="G5" s="7"/>
      <c r="H5" s="7"/>
      <c r="I5" s="7"/>
      <c r="J5" s="8"/>
      <c r="K5" s="7"/>
      <c r="L5" s="7"/>
      <c r="M5" s="102">
        <f>'DR-Wrangler'!O5</f>
        <v>46186</v>
      </c>
      <c r="O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>
      <c r="A8" s="9"/>
      <c r="B8" s="10" t="s">
        <v>41</v>
      </c>
      <c r="C8" s="11"/>
      <c r="D8" s="12"/>
      <c r="E8" s="10" t="s">
        <v>76</v>
      </c>
      <c r="F8" s="12"/>
      <c r="G8" s="10" t="s">
        <v>43</v>
      </c>
      <c r="H8" s="12"/>
      <c r="I8" s="10" t="s">
        <v>44</v>
      </c>
      <c r="J8" s="12"/>
      <c r="K8" s="10" t="s">
        <v>45</v>
      </c>
      <c r="L8" s="12"/>
      <c r="M8" s="13" t="s">
        <v>46</v>
      </c>
      <c r="N8" s="13" t="s">
        <v>47</v>
      </c>
      <c r="O8" s="13" t="s">
        <v>48</v>
      </c>
      <c r="P8" s="28"/>
      <c r="Q8" s="28"/>
      <c r="R8" s="3"/>
      <c r="S8" s="3"/>
    </row>
    <row r="9">
      <c r="A9" s="14">
        <v>1.0</v>
      </c>
      <c r="B9" s="50" t="s">
        <v>116</v>
      </c>
      <c r="C9" s="16"/>
      <c r="D9" s="17"/>
      <c r="E9" s="109"/>
      <c r="F9" s="12"/>
      <c r="G9" s="109"/>
      <c r="H9" s="12"/>
      <c r="I9" s="10"/>
      <c r="J9" s="12"/>
      <c r="K9" s="109"/>
      <c r="L9" s="12"/>
      <c r="M9" s="20"/>
      <c r="N9" s="9"/>
      <c r="O9" s="9"/>
      <c r="Q9" s="3"/>
      <c r="R9" s="3"/>
      <c r="S9" s="3"/>
    </row>
    <row r="10">
      <c r="A10" s="14">
        <v>2.0</v>
      </c>
      <c r="B10" s="50" t="s">
        <v>147</v>
      </c>
      <c r="C10" s="16"/>
      <c r="D10" s="17"/>
      <c r="E10" s="109"/>
      <c r="F10" s="12"/>
      <c r="G10" s="109"/>
      <c r="H10" s="12"/>
      <c r="I10" s="10"/>
      <c r="J10" s="12"/>
      <c r="K10" s="109"/>
      <c r="L10" s="12"/>
      <c r="M10" s="20"/>
      <c r="N10" s="9"/>
      <c r="O10" s="9"/>
      <c r="Q10" s="3"/>
      <c r="R10" s="3"/>
      <c r="S10" s="3"/>
    </row>
    <row r="11">
      <c r="A11" s="14">
        <v>3.0</v>
      </c>
      <c r="B11" s="50" t="s">
        <v>148</v>
      </c>
      <c r="C11" s="16"/>
      <c r="D11" s="17"/>
      <c r="E11" s="109"/>
      <c r="F11" s="12"/>
      <c r="G11" s="109"/>
      <c r="H11" s="12"/>
      <c r="I11" s="10"/>
      <c r="J11" s="12"/>
      <c r="K11" s="109"/>
      <c r="L11" s="12"/>
      <c r="M11" s="20"/>
      <c r="N11" s="9"/>
      <c r="O11" s="9"/>
      <c r="Q11" s="3"/>
      <c r="R11" s="3"/>
      <c r="S11" s="3"/>
    </row>
    <row r="12">
      <c r="A12" s="14">
        <v>4.0</v>
      </c>
      <c r="B12" s="50" t="s">
        <v>115</v>
      </c>
      <c r="C12" s="16"/>
      <c r="D12" s="17"/>
      <c r="E12" s="109"/>
      <c r="F12" s="12"/>
      <c r="G12" s="109"/>
      <c r="H12" s="12"/>
      <c r="I12" s="10"/>
      <c r="J12" s="12"/>
      <c r="K12" s="109"/>
      <c r="L12" s="12"/>
      <c r="M12" s="20"/>
      <c r="N12" s="9"/>
      <c r="O12" s="9"/>
      <c r="Q12" s="3"/>
      <c r="R12" s="3"/>
      <c r="S12" s="3"/>
    </row>
    <row r="13">
      <c r="A13" s="14">
        <v>5.0</v>
      </c>
      <c r="B13" s="50" t="s">
        <v>109</v>
      </c>
      <c r="C13" s="16"/>
      <c r="D13" s="17"/>
      <c r="E13" s="109"/>
      <c r="F13" s="12"/>
      <c r="G13" s="109"/>
      <c r="H13" s="12"/>
      <c r="I13" s="10"/>
      <c r="J13" s="12"/>
      <c r="K13" s="109"/>
      <c r="L13" s="12"/>
      <c r="M13" s="20"/>
      <c r="N13" s="9"/>
      <c r="O13" s="9"/>
      <c r="Q13" s="3"/>
      <c r="R13" s="3"/>
      <c r="S13" s="3"/>
    </row>
    <row r="14">
      <c r="A14" s="14">
        <v>6.0</v>
      </c>
      <c r="B14" s="50" t="s">
        <v>149</v>
      </c>
      <c r="C14" s="16"/>
      <c r="D14" s="17"/>
      <c r="E14" s="109"/>
      <c r="F14" s="12"/>
      <c r="G14" s="109"/>
      <c r="H14" s="12"/>
      <c r="I14" s="10"/>
      <c r="J14" s="12"/>
      <c r="K14" s="109"/>
      <c r="L14" s="12"/>
      <c r="M14" s="20"/>
      <c r="N14" s="9"/>
      <c r="O14" s="9"/>
      <c r="Q14" s="3"/>
      <c r="R14" s="3"/>
      <c r="S14" s="3"/>
    </row>
    <row r="15">
      <c r="A15" s="14">
        <v>7.0</v>
      </c>
      <c r="B15" s="50" t="s">
        <v>150</v>
      </c>
      <c r="C15" s="16"/>
      <c r="D15" s="17"/>
      <c r="E15" s="109"/>
      <c r="F15" s="12"/>
      <c r="G15" s="109"/>
      <c r="H15" s="12"/>
      <c r="I15" s="10"/>
      <c r="J15" s="12"/>
      <c r="K15" s="109"/>
      <c r="L15" s="12"/>
      <c r="M15" s="20"/>
      <c r="N15" s="9"/>
      <c r="O15" s="9"/>
      <c r="Q15" s="3"/>
      <c r="R15" s="3"/>
      <c r="S15" s="3"/>
    </row>
    <row r="16">
      <c r="A16" s="14">
        <v>8.0</v>
      </c>
      <c r="B16" s="50" t="s">
        <v>111</v>
      </c>
      <c r="C16" s="16"/>
      <c r="D16" s="17"/>
      <c r="E16" s="109"/>
      <c r="F16" s="12"/>
      <c r="G16" s="109"/>
      <c r="H16" s="12"/>
      <c r="I16" s="10"/>
      <c r="J16" s="12"/>
      <c r="K16" s="109"/>
      <c r="L16" s="12"/>
      <c r="M16" s="20"/>
      <c r="N16" s="9"/>
      <c r="O16" s="9"/>
      <c r="Q16" s="3"/>
      <c r="R16" s="3"/>
      <c r="S16" s="3"/>
    </row>
    <row r="17">
      <c r="A17" s="14">
        <v>9.0</v>
      </c>
      <c r="B17" s="50"/>
      <c r="C17" s="16"/>
      <c r="D17" s="17"/>
      <c r="E17" s="109"/>
      <c r="F17" s="12"/>
      <c r="G17" s="109"/>
      <c r="H17" s="12"/>
      <c r="I17" s="10"/>
      <c r="J17" s="12"/>
      <c r="K17" s="109"/>
      <c r="L17" s="12"/>
      <c r="M17" s="20"/>
      <c r="N17" s="9"/>
      <c r="O17" s="9"/>
      <c r="Q17" s="3"/>
      <c r="R17" s="3"/>
      <c r="S17" s="3"/>
    </row>
    <row r="18">
      <c r="A18" s="14">
        <v>10.0</v>
      </c>
      <c r="B18" s="50"/>
      <c r="C18" s="16"/>
      <c r="D18" s="17"/>
      <c r="E18" s="109"/>
      <c r="F18" s="12"/>
      <c r="G18" s="109"/>
      <c r="H18" s="12"/>
      <c r="I18" s="10"/>
      <c r="J18" s="12"/>
      <c r="K18" s="109"/>
      <c r="L18" s="12"/>
      <c r="M18" s="20"/>
      <c r="N18" s="9"/>
      <c r="O18" s="9"/>
      <c r="Q18" s="3"/>
      <c r="R18" s="3"/>
      <c r="S18" s="3"/>
    </row>
    <row r="19">
      <c r="A19" s="14">
        <v>11.0</v>
      </c>
      <c r="B19" s="50"/>
      <c r="C19" s="16"/>
      <c r="D19" s="17"/>
      <c r="E19" s="109"/>
      <c r="F19" s="12"/>
      <c r="G19" s="109"/>
      <c r="H19" s="12"/>
      <c r="I19" s="10"/>
      <c r="J19" s="12"/>
      <c r="K19" s="109"/>
      <c r="L19" s="12"/>
      <c r="M19" s="20"/>
      <c r="N19" s="9"/>
      <c r="O19" s="9"/>
      <c r="Q19" s="3"/>
      <c r="R19" s="3"/>
      <c r="S19" s="3"/>
    </row>
    <row r="20">
      <c r="A20" s="14">
        <v>12.0</v>
      </c>
      <c r="B20" s="50"/>
      <c r="C20" s="16"/>
      <c r="D20" s="17"/>
      <c r="E20" s="109"/>
      <c r="F20" s="12"/>
      <c r="G20" s="109"/>
      <c r="H20" s="12"/>
      <c r="I20" s="10"/>
      <c r="J20" s="12"/>
      <c r="K20" s="109"/>
      <c r="L20" s="12"/>
      <c r="M20" s="20"/>
      <c r="N20" s="9"/>
      <c r="O20" s="9"/>
      <c r="Q20" s="3"/>
      <c r="R20" s="3"/>
      <c r="S20" s="3"/>
    </row>
    <row r="21">
      <c r="A21" s="14">
        <v>13.0</v>
      </c>
      <c r="B21" s="50"/>
      <c r="C21" s="16"/>
      <c r="D21" s="17"/>
      <c r="E21" s="109"/>
      <c r="F21" s="12"/>
      <c r="G21" s="109"/>
      <c r="H21" s="12"/>
      <c r="I21" s="10"/>
      <c r="J21" s="12"/>
      <c r="K21" s="109"/>
      <c r="L21" s="12"/>
      <c r="M21" s="20"/>
      <c r="N21" s="9"/>
      <c r="O21" s="9"/>
      <c r="Q21" s="3"/>
      <c r="R21" s="3"/>
      <c r="S21" s="3"/>
    </row>
    <row r="22">
      <c r="A22" s="52">
        <v>14.0</v>
      </c>
      <c r="B22" s="19"/>
      <c r="C22" s="16"/>
      <c r="D22" s="17"/>
      <c r="E22" s="10"/>
      <c r="F22" s="12"/>
      <c r="G22" s="109"/>
      <c r="H22" s="12"/>
      <c r="I22" s="10"/>
      <c r="J22" s="12"/>
      <c r="K22" s="10"/>
      <c r="L22" s="12"/>
      <c r="M22" s="20"/>
      <c r="N22" s="9"/>
      <c r="O22" s="9"/>
    </row>
    <row r="23">
      <c r="A23" s="29"/>
      <c r="B23" s="25"/>
      <c r="C23" s="25"/>
      <c r="D23" s="25"/>
      <c r="E23" s="25"/>
      <c r="F23" s="25"/>
      <c r="G23" s="25"/>
      <c r="H23" s="25"/>
      <c r="I23" s="25"/>
      <c r="J23" s="25"/>
      <c r="K23" s="30"/>
    </row>
  </sheetData>
  <mergeCells count="62">
    <mergeCell ref="E14:F14"/>
    <mergeCell ref="G14:H14"/>
    <mergeCell ref="I14:J14"/>
    <mergeCell ref="K14:L14"/>
    <mergeCell ref="G15:H15"/>
    <mergeCell ref="I15:J15"/>
    <mergeCell ref="K15:L15"/>
    <mergeCell ref="E15:F15"/>
    <mergeCell ref="E16:F16"/>
    <mergeCell ref="G16:H16"/>
    <mergeCell ref="I16:J16"/>
    <mergeCell ref="K16:L16"/>
    <mergeCell ref="E17:F17"/>
    <mergeCell ref="G17:H17"/>
    <mergeCell ref="E18:F18"/>
    <mergeCell ref="G18:H18"/>
    <mergeCell ref="I18:J18"/>
    <mergeCell ref="K18:L18"/>
    <mergeCell ref="G19:H19"/>
    <mergeCell ref="I19:J19"/>
    <mergeCell ref="K19:L19"/>
    <mergeCell ref="E22:F22"/>
    <mergeCell ref="G22:H22"/>
    <mergeCell ref="I22:J22"/>
    <mergeCell ref="K22:L22"/>
    <mergeCell ref="E19:F19"/>
    <mergeCell ref="E20:F20"/>
    <mergeCell ref="G20:H20"/>
    <mergeCell ref="I20:J20"/>
    <mergeCell ref="K20:L20"/>
    <mergeCell ref="E21:F21"/>
    <mergeCell ref="G21:H21"/>
    <mergeCell ref="M5:N5"/>
    <mergeCell ref="B8:D8"/>
    <mergeCell ref="E8:F8"/>
    <mergeCell ref="G8:H8"/>
    <mergeCell ref="I8:J8"/>
    <mergeCell ref="K8:L8"/>
    <mergeCell ref="E9:F9"/>
    <mergeCell ref="K9:L9"/>
    <mergeCell ref="G11:H11"/>
    <mergeCell ref="I11:J11"/>
    <mergeCell ref="G9:H9"/>
    <mergeCell ref="I9:J9"/>
    <mergeCell ref="E10:F10"/>
    <mergeCell ref="G10:H10"/>
    <mergeCell ref="I10:J10"/>
    <mergeCell ref="K10:L10"/>
    <mergeCell ref="K11:L11"/>
    <mergeCell ref="I13:J13"/>
    <mergeCell ref="K13:L13"/>
    <mergeCell ref="E11:F11"/>
    <mergeCell ref="E12:F12"/>
    <mergeCell ref="G12:H12"/>
    <mergeCell ref="I12:J12"/>
    <mergeCell ref="K12:L12"/>
    <mergeCell ref="E13:F13"/>
    <mergeCell ref="G13:H13"/>
    <mergeCell ref="I17:J17"/>
    <mergeCell ref="K17:L17"/>
    <mergeCell ref="I21:J21"/>
    <mergeCell ref="K21:L2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1.0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39</v>
      </c>
      <c r="B5" s="7"/>
      <c r="C5" s="7"/>
      <c r="D5" s="7"/>
      <c r="E5" s="7" t="s">
        <v>40</v>
      </c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49</v>
      </c>
      <c r="C9" s="16"/>
      <c r="D9" s="17"/>
      <c r="E9" s="18"/>
      <c r="F9" s="18"/>
      <c r="G9" s="13"/>
      <c r="H9" s="18"/>
      <c r="I9" s="9"/>
      <c r="J9" s="9"/>
      <c r="K9" s="9"/>
    </row>
    <row r="10">
      <c r="A10" s="14">
        <v>2.0</v>
      </c>
      <c r="B10" s="19" t="s">
        <v>50</v>
      </c>
      <c r="C10" s="16"/>
      <c r="D10" s="17"/>
      <c r="E10" s="18"/>
      <c r="F10" s="18"/>
      <c r="G10" s="13"/>
      <c r="H10" s="18"/>
      <c r="I10" s="9"/>
      <c r="J10" s="9"/>
      <c r="K10" s="9"/>
    </row>
    <row r="11">
      <c r="A11" s="14">
        <v>3.0</v>
      </c>
      <c r="B11" s="19" t="s">
        <v>51</v>
      </c>
      <c r="C11" s="16"/>
      <c r="D11" s="17"/>
      <c r="E11" s="18"/>
      <c r="F11" s="18"/>
      <c r="G11" s="13"/>
      <c r="H11" s="18"/>
      <c r="I11" s="20"/>
      <c r="J11" s="9"/>
      <c r="K11" s="9"/>
    </row>
    <row r="12">
      <c r="A12" s="14">
        <v>4.0</v>
      </c>
      <c r="B12" s="19" t="s">
        <v>52</v>
      </c>
      <c r="C12" s="16"/>
      <c r="D12" s="17"/>
      <c r="E12" s="18"/>
      <c r="F12" s="18"/>
      <c r="G12" s="13"/>
      <c r="H12" s="18"/>
      <c r="I12" s="20"/>
      <c r="J12" s="9"/>
      <c r="K12" s="9"/>
    </row>
    <row r="13">
      <c r="A13" s="14"/>
      <c r="B13" s="19"/>
      <c r="C13" s="16"/>
      <c r="D13" s="17"/>
      <c r="E13" s="18"/>
      <c r="F13" s="18"/>
      <c r="G13" s="13"/>
      <c r="H13" s="18"/>
      <c r="I13" s="9"/>
      <c r="J13" s="9"/>
      <c r="K13" s="9"/>
    </row>
    <row r="14">
      <c r="A14" s="21"/>
      <c r="B14" s="22"/>
      <c r="C14" s="23"/>
      <c r="D14" s="23"/>
      <c r="E14" s="24"/>
      <c r="F14" s="24"/>
      <c r="G14" s="24"/>
      <c r="H14" s="24"/>
      <c r="I14" s="25"/>
      <c r="J14" s="25"/>
      <c r="K14" s="25"/>
    </row>
    <row r="15">
      <c r="A15" s="26"/>
      <c r="B15" s="27"/>
      <c r="E15" s="28"/>
      <c r="F15" s="28"/>
      <c r="G15" s="28"/>
      <c r="H15" s="28"/>
    </row>
    <row r="16" hidden="1"/>
    <row r="17" hidden="1">
      <c r="A17" s="29"/>
      <c r="B17" s="25"/>
      <c r="C17" s="25"/>
      <c r="D17" s="25"/>
      <c r="E17" s="25"/>
      <c r="F17" s="25"/>
      <c r="G17" s="25"/>
      <c r="H17" s="30"/>
    </row>
    <row r="18" hidden="1">
      <c r="A18" s="31"/>
      <c r="B18" s="3" t="s">
        <v>53</v>
      </c>
      <c r="D18" s="2">
        <v>4.0</v>
      </c>
      <c r="F18" s="3" t="s">
        <v>54</v>
      </c>
      <c r="G18" s="2">
        <f>D22</f>
        <v>26</v>
      </c>
      <c r="H18" s="32"/>
    </row>
    <row r="19" hidden="1">
      <c r="A19" s="31"/>
      <c r="C19" s="26" t="s">
        <v>55</v>
      </c>
      <c r="D19" s="33">
        <v>13.0</v>
      </c>
      <c r="F19" s="3" t="s">
        <v>47</v>
      </c>
      <c r="G19" s="2">
        <f>D22</f>
        <v>26</v>
      </c>
      <c r="H19" s="32"/>
    </row>
    <row r="20" hidden="1">
      <c r="A20" s="31"/>
      <c r="C20" s="26" t="s">
        <v>56</v>
      </c>
      <c r="D20" s="3">
        <f>D18*D19</f>
        <v>52</v>
      </c>
      <c r="F20" s="3" t="s">
        <v>42</v>
      </c>
      <c r="G20" s="3">
        <f>12*D18</f>
        <v>48</v>
      </c>
      <c r="H20" s="32"/>
    </row>
    <row r="21" hidden="1">
      <c r="A21" s="31"/>
      <c r="C21" s="26" t="s">
        <v>55</v>
      </c>
      <c r="D21" s="34">
        <v>0.5</v>
      </c>
      <c r="F21" s="3" t="s">
        <v>0</v>
      </c>
      <c r="G21" s="3">
        <f>SUM(G18:G20)</f>
        <v>100</v>
      </c>
      <c r="H21" s="32"/>
    </row>
    <row r="22" hidden="1">
      <c r="A22" s="31"/>
      <c r="C22" s="26" t="s">
        <v>57</v>
      </c>
      <c r="D22" s="3">
        <f>D20*D21</f>
        <v>26</v>
      </c>
      <c r="H22" s="32"/>
    </row>
    <row r="23" hidden="1">
      <c r="A23" s="31"/>
      <c r="H23" s="32"/>
    </row>
    <row r="24" hidden="1">
      <c r="A24" s="31"/>
      <c r="E24" s="28"/>
      <c r="F24" s="28"/>
      <c r="H24" s="32"/>
    </row>
    <row r="25" hidden="1">
      <c r="A25" s="31"/>
      <c r="B25" s="3" t="s">
        <v>58</v>
      </c>
      <c r="E25" s="28"/>
      <c r="F25" s="28"/>
      <c r="H25" s="32"/>
    </row>
    <row r="26" hidden="1">
      <c r="A26" s="31"/>
      <c r="B26" s="35"/>
      <c r="E26" s="28"/>
      <c r="F26" s="28"/>
      <c r="H26" s="32"/>
    </row>
    <row r="27" hidden="1">
      <c r="A27" s="31"/>
      <c r="B27" s="36" t="s">
        <v>59</v>
      </c>
      <c r="D27" s="37" t="s">
        <v>60</v>
      </c>
      <c r="E27" s="28"/>
      <c r="F27" s="28" t="s">
        <v>61</v>
      </c>
      <c r="G27" s="28"/>
      <c r="H27" s="32"/>
    </row>
    <row r="28" hidden="1">
      <c r="A28" s="31"/>
      <c r="B28" s="34">
        <v>1.0</v>
      </c>
      <c r="C28" s="2"/>
      <c r="D28" s="34">
        <v>0.6</v>
      </c>
      <c r="E28" s="28">
        <f>D22*D28</f>
        <v>15.6</v>
      </c>
      <c r="F28" s="38">
        <v>0.5</v>
      </c>
      <c r="G28" s="28" t="s">
        <v>62</v>
      </c>
      <c r="H28" s="32"/>
    </row>
    <row r="29" hidden="1">
      <c r="A29" s="31"/>
      <c r="D29" s="34">
        <v>0.4</v>
      </c>
      <c r="E29" s="28">
        <f>D22*D29</f>
        <v>10.4</v>
      </c>
      <c r="F29" s="38">
        <v>0.3</v>
      </c>
      <c r="G29" s="28" t="s">
        <v>62</v>
      </c>
      <c r="H29" s="32"/>
    </row>
    <row r="30" hidden="1">
      <c r="A30" s="31"/>
      <c r="E30" s="28"/>
      <c r="F30" s="38">
        <v>0.2</v>
      </c>
      <c r="G30" s="28" t="s">
        <v>62</v>
      </c>
      <c r="H30" s="32"/>
    </row>
    <row r="31" hidden="1">
      <c r="A31" s="31"/>
      <c r="E31" s="28"/>
      <c r="F31" s="28"/>
      <c r="G31" s="28"/>
      <c r="H31" s="32"/>
      <c r="I31" s="39"/>
    </row>
    <row r="32" hidden="1">
      <c r="A32" s="31"/>
      <c r="E32" s="28"/>
      <c r="F32" s="28"/>
      <c r="G32" s="28"/>
      <c r="H32" s="32"/>
    </row>
    <row r="33" hidden="1">
      <c r="A33" s="31"/>
      <c r="B33" s="3" t="s">
        <v>63</v>
      </c>
      <c r="D33" s="3" t="s">
        <v>64</v>
      </c>
      <c r="E33" s="28"/>
      <c r="F33" s="27" t="s">
        <v>65</v>
      </c>
      <c r="G33" s="28"/>
      <c r="H33" s="32"/>
    </row>
    <row r="34" hidden="1">
      <c r="A34" s="31"/>
      <c r="B34" s="34">
        <v>0.4</v>
      </c>
      <c r="C34" s="3" t="s">
        <v>62</v>
      </c>
      <c r="D34" s="34">
        <v>0.4</v>
      </c>
      <c r="E34" s="28" t="s">
        <v>62</v>
      </c>
      <c r="F34" s="40">
        <v>0.3</v>
      </c>
      <c r="G34" s="28" t="s">
        <v>62</v>
      </c>
      <c r="H34" s="32"/>
    </row>
    <row r="35" hidden="1">
      <c r="A35" s="31"/>
      <c r="B35" s="34">
        <v>0.3</v>
      </c>
      <c r="C35" s="3" t="s">
        <v>62</v>
      </c>
      <c r="D35" s="34">
        <v>0.3</v>
      </c>
      <c r="E35" s="28" t="s">
        <v>62</v>
      </c>
      <c r="F35" s="40">
        <v>0.25</v>
      </c>
      <c r="G35" s="28" t="s">
        <v>62</v>
      </c>
      <c r="H35" s="32"/>
    </row>
    <row r="36" hidden="1">
      <c r="A36" s="31"/>
      <c r="B36" s="34">
        <v>0.2</v>
      </c>
      <c r="C36" s="3" t="s">
        <v>62</v>
      </c>
      <c r="D36" s="34">
        <v>0.15</v>
      </c>
      <c r="E36" s="28" t="s">
        <v>62</v>
      </c>
      <c r="F36" s="40">
        <v>0.17</v>
      </c>
      <c r="G36" s="28" t="s">
        <v>62</v>
      </c>
      <c r="H36" s="32"/>
    </row>
    <row r="37" hidden="1">
      <c r="A37" s="31"/>
      <c r="B37" s="34">
        <v>0.1</v>
      </c>
      <c r="C37" s="3" t="s">
        <v>62</v>
      </c>
      <c r="D37" s="34">
        <v>0.1</v>
      </c>
      <c r="E37" s="28" t="s">
        <v>62</v>
      </c>
      <c r="F37" s="40">
        <v>0.13</v>
      </c>
      <c r="G37" s="28" t="s">
        <v>62</v>
      </c>
      <c r="H37" s="32"/>
    </row>
    <row r="38" hidden="1">
      <c r="A38" s="31"/>
      <c r="D38" s="34">
        <v>0.05</v>
      </c>
      <c r="E38" s="28" t="s">
        <v>62</v>
      </c>
      <c r="F38" s="40">
        <v>0.1</v>
      </c>
      <c r="G38" s="28" t="s">
        <v>62</v>
      </c>
      <c r="H38" s="32"/>
    </row>
    <row r="39" hidden="1">
      <c r="A39" s="31"/>
      <c r="F39" s="40">
        <v>0.05</v>
      </c>
      <c r="G39" s="28" t="s">
        <v>62</v>
      </c>
      <c r="H39" s="32"/>
    </row>
    <row r="40" hidden="1">
      <c r="A40" s="41"/>
      <c r="B40" s="42"/>
      <c r="C40" s="42"/>
      <c r="D40" s="42"/>
      <c r="E40" s="42"/>
      <c r="F40" s="42"/>
      <c r="G40" s="42"/>
      <c r="H40" s="43"/>
    </row>
    <row r="41" hidden="1"/>
    <row r="42" hidden="1"/>
    <row r="43" hidden="1"/>
    <row r="44" hidden="1"/>
    <row r="45" hidden="1"/>
  </sheetData>
  <mergeCells count="3">
    <mergeCell ref="B8:D8"/>
    <mergeCell ref="B14:D14"/>
    <mergeCell ref="B15:D15"/>
  </mergeCells>
  <printOptions/>
  <pageMargins bottom="0.75" footer="0.0" header="0.0" left="0.7" right="0.7" top="0.7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3" width="10.56"/>
    <col customWidth="1" min="4" max="4" width="9.44"/>
    <col customWidth="1" min="5" max="5" width="10.78"/>
    <col customWidth="1" min="6" max="6" width="13.33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152</v>
      </c>
      <c r="B5" s="7"/>
      <c r="C5" s="7"/>
      <c r="E5" s="7"/>
      <c r="F5" s="7" t="s">
        <v>119</v>
      </c>
      <c r="G5" s="7"/>
      <c r="H5" s="7"/>
      <c r="I5" s="7"/>
      <c r="J5" s="8">
        <f>'DR-Wrangler'!O5</f>
        <v>46186</v>
      </c>
      <c r="K5" s="7"/>
      <c r="L5" s="119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153</v>
      </c>
    </row>
    <row r="9">
      <c r="A9" s="9">
        <v>1.0</v>
      </c>
      <c r="B9" s="120" t="s">
        <v>154</v>
      </c>
      <c r="C9" s="16"/>
      <c r="D9" s="17"/>
      <c r="E9" s="9"/>
      <c r="F9" s="9"/>
      <c r="G9" s="9"/>
      <c r="H9" s="9"/>
      <c r="I9" s="9"/>
      <c r="J9" s="9"/>
      <c r="K9" s="9"/>
    </row>
    <row r="10">
      <c r="A10" s="9">
        <v>2.0</v>
      </c>
      <c r="B10" s="120" t="s">
        <v>124</v>
      </c>
      <c r="C10" s="16"/>
      <c r="D10" s="17"/>
      <c r="E10" s="9"/>
      <c r="F10" s="9"/>
      <c r="G10" s="9"/>
      <c r="H10" s="9"/>
      <c r="I10" s="9"/>
      <c r="J10" s="9"/>
      <c r="K10" s="9"/>
    </row>
    <row r="11">
      <c r="A11" s="9">
        <v>3.0</v>
      </c>
      <c r="B11" s="120" t="s">
        <v>155</v>
      </c>
      <c r="C11" s="99"/>
      <c r="D11" s="100"/>
      <c r="E11" s="9"/>
      <c r="F11" s="9"/>
      <c r="G11" s="9"/>
      <c r="H11" s="9"/>
      <c r="I11" s="9"/>
      <c r="J11" s="9"/>
      <c r="K11" s="9"/>
    </row>
    <row r="12">
      <c r="A12" s="9">
        <v>4.0</v>
      </c>
      <c r="B12" s="120" t="s">
        <v>123</v>
      </c>
      <c r="C12" s="99"/>
      <c r="D12" s="100"/>
      <c r="E12" s="9"/>
      <c r="F12" s="9"/>
      <c r="G12" s="9"/>
      <c r="H12" s="9"/>
      <c r="I12" s="9"/>
      <c r="J12" s="9"/>
      <c r="K12" s="9"/>
    </row>
    <row r="13">
      <c r="A13" s="9">
        <v>5.0</v>
      </c>
      <c r="B13" s="120" t="s">
        <v>156</v>
      </c>
      <c r="C13" s="16"/>
      <c r="D13" s="17"/>
      <c r="E13" s="9"/>
      <c r="F13" s="9"/>
      <c r="G13" s="9"/>
      <c r="H13" s="9"/>
      <c r="I13" s="9"/>
      <c r="J13" s="9"/>
      <c r="K13" s="9"/>
    </row>
    <row r="14">
      <c r="A14" s="9">
        <v>6.0</v>
      </c>
      <c r="B14" s="120" t="s">
        <v>157</v>
      </c>
      <c r="C14" s="16"/>
      <c r="D14" s="17"/>
      <c r="E14" s="9"/>
      <c r="F14" s="9"/>
      <c r="G14" s="9"/>
      <c r="H14" s="9"/>
      <c r="I14" s="9"/>
      <c r="J14" s="9"/>
      <c r="K14" s="9"/>
    </row>
    <row r="15">
      <c r="A15" s="9">
        <v>7.0</v>
      </c>
      <c r="B15" s="120" t="s">
        <v>125</v>
      </c>
      <c r="C15" s="99"/>
      <c r="D15" s="100"/>
      <c r="E15" s="9"/>
      <c r="F15" s="9"/>
      <c r="G15" s="9"/>
      <c r="H15" s="9"/>
      <c r="I15" s="9"/>
      <c r="J15" s="9"/>
      <c r="K15" s="9"/>
    </row>
    <row r="16">
      <c r="A16" s="9">
        <v>8.0</v>
      </c>
      <c r="B16" s="120" t="s">
        <v>158</v>
      </c>
      <c r="C16" s="16"/>
      <c r="D16" s="17"/>
      <c r="E16" s="9"/>
      <c r="F16" s="9"/>
      <c r="G16" s="9"/>
      <c r="H16" s="9"/>
      <c r="I16" s="9"/>
      <c r="J16" s="9"/>
      <c r="K16" s="9"/>
    </row>
    <row r="17">
      <c r="A17" s="9">
        <v>9.0</v>
      </c>
      <c r="B17" s="120" t="s">
        <v>159</v>
      </c>
      <c r="C17" s="99"/>
      <c r="D17" s="100"/>
      <c r="E17" s="9"/>
      <c r="F17" s="9"/>
      <c r="G17" s="9"/>
      <c r="H17" s="9"/>
      <c r="I17" s="9"/>
      <c r="J17" s="9"/>
      <c r="K17" s="9"/>
    </row>
    <row r="18">
      <c r="A18" s="9">
        <v>10.0</v>
      </c>
      <c r="B18" s="120" t="s">
        <v>160</v>
      </c>
      <c r="C18" s="16"/>
      <c r="D18" s="17"/>
      <c r="E18" s="9"/>
      <c r="F18" s="9"/>
      <c r="G18" s="9"/>
      <c r="H18" s="9"/>
      <c r="I18" s="9"/>
      <c r="J18" s="9"/>
      <c r="K18" s="9"/>
    </row>
    <row r="19">
      <c r="A19" s="9">
        <v>11.0</v>
      </c>
      <c r="B19" s="120" t="s">
        <v>120</v>
      </c>
      <c r="C19" s="16"/>
      <c r="D19" s="17"/>
      <c r="E19" s="9"/>
      <c r="F19" s="9"/>
      <c r="G19" s="9"/>
      <c r="H19" s="9"/>
      <c r="I19" s="9"/>
      <c r="J19" s="9"/>
      <c r="K19" s="9"/>
    </row>
    <row r="20">
      <c r="A20" s="9">
        <v>12.0</v>
      </c>
      <c r="B20" s="120" t="s">
        <v>122</v>
      </c>
      <c r="C20" s="16"/>
      <c r="D20" s="17"/>
      <c r="E20" s="9"/>
      <c r="F20" s="9"/>
      <c r="G20" s="9"/>
      <c r="H20" s="9"/>
      <c r="I20" s="9"/>
      <c r="J20" s="9"/>
      <c r="K20" s="9"/>
    </row>
    <row r="21">
      <c r="A21" s="9">
        <v>13.0</v>
      </c>
      <c r="B21" s="120" t="s">
        <v>161</v>
      </c>
      <c r="C21" s="16"/>
      <c r="D21" s="17"/>
      <c r="E21" s="9"/>
      <c r="F21" s="9"/>
      <c r="G21" s="9"/>
      <c r="H21" s="9"/>
      <c r="I21" s="9"/>
      <c r="J21" s="9"/>
      <c r="K21" s="9"/>
    </row>
    <row r="22">
      <c r="A22" s="20">
        <v>14.0</v>
      </c>
      <c r="B22" s="120" t="s">
        <v>162</v>
      </c>
      <c r="C22" s="16"/>
      <c r="D22" s="17"/>
      <c r="E22" s="9"/>
      <c r="F22" s="9"/>
      <c r="G22" s="9"/>
      <c r="H22" s="9"/>
      <c r="I22" s="9"/>
      <c r="J22" s="9"/>
      <c r="K22" s="9"/>
    </row>
    <row r="23">
      <c r="A23" s="9">
        <v>15.0</v>
      </c>
      <c r="B23" s="120" t="s">
        <v>126</v>
      </c>
      <c r="C23" s="16"/>
      <c r="D23" s="17"/>
      <c r="E23" s="9"/>
      <c r="F23" s="9"/>
      <c r="G23" s="9"/>
      <c r="H23" s="9"/>
      <c r="I23" s="9"/>
      <c r="J23" s="9"/>
      <c r="K23" s="9"/>
    </row>
    <row r="24">
      <c r="A24" s="20">
        <v>16.0</v>
      </c>
      <c r="B24" s="120" t="s">
        <v>163</v>
      </c>
      <c r="C24" s="16"/>
      <c r="D24" s="17"/>
      <c r="E24" s="9"/>
      <c r="F24" s="9"/>
      <c r="G24" s="9"/>
      <c r="H24" s="9"/>
      <c r="I24" s="9"/>
      <c r="J24" s="9"/>
      <c r="K24" s="9"/>
    </row>
    <row r="25">
      <c r="A25" s="9">
        <v>17.0</v>
      </c>
      <c r="B25" s="120" t="s">
        <v>164</v>
      </c>
      <c r="C25" s="16"/>
      <c r="D25" s="17"/>
      <c r="E25" s="9"/>
      <c r="F25" s="9"/>
      <c r="G25" s="9"/>
      <c r="H25" s="9"/>
      <c r="I25" s="9"/>
      <c r="J25" s="9"/>
      <c r="K25" s="9"/>
    </row>
    <row r="26">
      <c r="A26" s="20">
        <v>18.0</v>
      </c>
      <c r="B26" s="120" t="s">
        <v>121</v>
      </c>
      <c r="C26" s="16"/>
      <c r="D26" s="17"/>
      <c r="E26" s="9"/>
      <c r="F26" s="9"/>
      <c r="G26" s="9"/>
      <c r="H26" s="9"/>
      <c r="I26" s="9"/>
      <c r="J26" s="9"/>
      <c r="K26" s="9"/>
    </row>
    <row r="27">
      <c r="A27" s="9">
        <v>19.0</v>
      </c>
      <c r="B27" s="120" t="s">
        <v>165</v>
      </c>
      <c r="C27" s="16"/>
      <c r="D27" s="17"/>
      <c r="E27" s="9"/>
      <c r="F27" s="9"/>
      <c r="G27" s="9"/>
      <c r="H27" s="9"/>
      <c r="I27" s="9"/>
      <c r="J27" s="9"/>
      <c r="K27" s="9"/>
    </row>
    <row r="28">
      <c r="A28" s="20"/>
      <c r="B28" s="9"/>
      <c r="C28" s="16"/>
      <c r="D28" s="17"/>
      <c r="E28" s="9"/>
      <c r="F28" s="9"/>
      <c r="G28" s="9"/>
      <c r="H28" s="9"/>
      <c r="I28" s="9"/>
      <c r="J28" s="9"/>
      <c r="K28" s="9"/>
    </row>
    <row r="29">
      <c r="A29" s="9"/>
      <c r="B29" s="9"/>
      <c r="C29" s="16"/>
      <c r="D29" s="17"/>
      <c r="E29" s="9"/>
      <c r="F29" s="9"/>
      <c r="G29" s="9"/>
      <c r="H29" s="9"/>
      <c r="I29" s="9"/>
      <c r="J29" s="9"/>
      <c r="K29" s="9"/>
    </row>
    <row r="30">
      <c r="A30" s="20"/>
      <c r="B30" s="3"/>
      <c r="C30" s="16"/>
      <c r="D30" s="17"/>
      <c r="E30" s="9"/>
      <c r="F30" s="9"/>
      <c r="G30" s="9"/>
      <c r="H30" s="9"/>
      <c r="I30" s="9"/>
      <c r="J30" s="9"/>
      <c r="K30" s="9"/>
    </row>
    <row r="31">
      <c r="A31" s="9"/>
      <c r="B31" s="3"/>
      <c r="C31" s="16"/>
      <c r="D31" s="17"/>
      <c r="E31" s="9"/>
      <c r="F31" s="9"/>
      <c r="G31" s="9"/>
      <c r="H31" s="9"/>
      <c r="I31" s="9"/>
      <c r="J31" s="9"/>
      <c r="K31" s="9"/>
    </row>
    <row r="32">
      <c r="A32" s="20"/>
      <c r="B32" s="19"/>
      <c r="C32" s="16"/>
      <c r="D32" s="17"/>
      <c r="E32" s="9"/>
      <c r="F32" s="9"/>
      <c r="G32" s="9"/>
      <c r="H32" s="9"/>
      <c r="I32" s="9"/>
      <c r="J32" s="9"/>
      <c r="K32" s="9"/>
    </row>
  </sheetData>
  <autoFilter ref="$B$8:$D$32">
    <sortState ref="B8:D32">
      <sortCondition ref="B8:B32"/>
    </sortState>
  </autoFilter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55" t="s">
        <v>166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>
      <c r="A2" s="55" t="s">
        <v>167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>
      <c r="A5" s="55" t="s">
        <v>168</v>
      </c>
      <c r="B5" s="55"/>
      <c r="C5" s="55"/>
      <c r="D5" s="55"/>
      <c r="E5" s="55" t="s">
        <v>40</v>
      </c>
      <c r="F5" s="55"/>
      <c r="G5" s="55"/>
      <c r="H5" s="55"/>
      <c r="I5" s="55"/>
      <c r="J5" s="57">
        <f>'DR-Wrangler'!O5</f>
        <v>46186</v>
      </c>
      <c r="K5" s="57"/>
      <c r="L5" s="56"/>
    </row>
    <row r="6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>
      <c r="A8" s="58"/>
      <c r="B8" s="59" t="s">
        <v>41</v>
      </c>
      <c r="C8" s="11"/>
      <c r="D8" s="12"/>
      <c r="E8" s="121" t="s">
        <v>42</v>
      </c>
      <c r="F8" s="121" t="s">
        <v>43</v>
      </c>
      <c r="G8" s="121" t="s">
        <v>44</v>
      </c>
      <c r="H8" s="121" t="s">
        <v>45</v>
      </c>
      <c r="I8" s="121" t="s">
        <v>46</v>
      </c>
      <c r="J8" s="121" t="s">
        <v>47</v>
      </c>
      <c r="K8" s="121" t="s">
        <v>48</v>
      </c>
      <c r="L8" s="56"/>
    </row>
    <row r="9">
      <c r="A9" s="122">
        <v>1.0</v>
      </c>
      <c r="B9" s="123" t="s">
        <v>88</v>
      </c>
      <c r="C9" s="11"/>
      <c r="D9" s="12"/>
      <c r="E9" s="65"/>
      <c r="F9" s="65"/>
      <c r="G9" s="65"/>
      <c r="H9" s="65"/>
      <c r="I9" s="65"/>
      <c r="J9" s="124"/>
      <c r="K9" s="58"/>
      <c r="L9" s="56"/>
    </row>
    <row r="10">
      <c r="A10" s="122"/>
      <c r="B10" s="125" t="s">
        <v>169</v>
      </c>
      <c r="C10" s="126"/>
      <c r="D10" s="127"/>
      <c r="E10" s="72"/>
      <c r="F10" s="72"/>
      <c r="G10" s="72"/>
      <c r="H10" s="72"/>
      <c r="I10" s="72"/>
      <c r="J10" s="128"/>
      <c r="K10" s="128"/>
      <c r="L10" s="56"/>
    </row>
    <row r="11">
      <c r="A11" s="122">
        <v>2.0</v>
      </c>
      <c r="B11" s="123" t="s">
        <v>169</v>
      </c>
      <c r="C11" s="11"/>
      <c r="D11" s="12"/>
      <c r="E11" s="65"/>
      <c r="F11" s="65"/>
      <c r="G11" s="65"/>
      <c r="H11" s="65"/>
      <c r="I11" s="66"/>
      <c r="J11" s="58"/>
      <c r="K11" s="58"/>
      <c r="L11" s="56"/>
    </row>
    <row r="12">
      <c r="A12" s="122"/>
      <c r="B12" s="125" t="s">
        <v>85</v>
      </c>
      <c r="C12" s="126"/>
      <c r="D12" s="127"/>
      <c r="E12" s="72"/>
      <c r="F12" s="72"/>
      <c r="G12" s="72"/>
      <c r="H12" s="72"/>
      <c r="I12" s="72"/>
      <c r="J12" s="128"/>
      <c r="K12" s="128"/>
      <c r="L12" s="56"/>
    </row>
    <row r="13">
      <c r="A13" s="129">
        <v>3.0</v>
      </c>
      <c r="B13" s="123" t="s">
        <v>169</v>
      </c>
      <c r="C13" s="11"/>
      <c r="D13" s="12"/>
      <c r="E13" s="65"/>
      <c r="F13" s="65"/>
      <c r="G13" s="66"/>
      <c r="H13" s="65"/>
      <c r="I13" s="66"/>
      <c r="J13" s="58"/>
      <c r="K13" s="58"/>
      <c r="L13" s="56"/>
    </row>
    <row r="14">
      <c r="A14" s="122"/>
      <c r="B14" s="125" t="s">
        <v>83</v>
      </c>
      <c r="C14" s="126"/>
      <c r="D14" s="127"/>
      <c r="E14" s="72"/>
      <c r="F14" s="72"/>
      <c r="G14" s="72"/>
      <c r="H14" s="72"/>
      <c r="I14" s="72"/>
      <c r="J14" s="128"/>
      <c r="K14" s="128"/>
      <c r="L14" s="56"/>
    </row>
    <row r="15">
      <c r="A15" s="129">
        <v>4.0</v>
      </c>
      <c r="B15" s="123" t="s">
        <v>169</v>
      </c>
      <c r="C15" s="11"/>
      <c r="D15" s="12"/>
      <c r="E15" s="65"/>
      <c r="F15" s="65"/>
      <c r="G15" s="66"/>
      <c r="H15" s="65"/>
      <c r="I15" s="66"/>
      <c r="J15" s="58"/>
      <c r="K15" s="58"/>
      <c r="L15" s="56"/>
    </row>
    <row r="16">
      <c r="A16" s="122"/>
      <c r="B16" s="125" t="s">
        <v>85</v>
      </c>
      <c r="C16" s="126"/>
      <c r="D16" s="127"/>
      <c r="E16" s="72"/>
      <c r="F16" s="72"/>
      <c r="G16" s="72"/>
      <c r="H16" s="72"/>
      <c r="I16" s="72"/>
      <c r="J16" s="128"/>
      <c r="K16" s="128"/>
      <c r="L16" s="56"/>
    </row>
    <row r="17">
      <c r="A17" s="129">
        <v>5.0</v>
      </c>
      <c r="B17" s="123" t="s">
        <v>169</v>
      </c>
      <c r="C17" s="11"/>
      <c r="D17" s="12"/>
      <c r="E17" s="65"/>
      <c r="F17" s="65"/>
      <c r="G17" s="66"/>
      <c r="H17" s="65"/>
      <c r="I17" s="65"/>
      <c r="J17" s="124"/>
      <c r="K17" s="58"/>
      <c r="L17" s="56"/>
    </row>
    <row r="18">
      <c r="A18" s="122"/>
      <c r="B18" s="125" t="s">
        <v>83</v>
      </c>
      <c r="C18" s="126"/>
      <c r="D18" s="127"/>
      <c r="E18" s="72"/>
      <c r="F18" s="72"/>
      <c r="G18" s="72"/>
      <c r="H18" s="72"/>
      <c r="I18" s="72"/>
      <c r="J18" s="128"/>
      <c r="K18" s="128"/>
      <c r="L18" s="92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>
      <c r="A19" s="129">
        <v>6.0</v>
      </c>
      <c r="B19" s="123" t="s">
        <v>88</v>
      </c>
      <c r="C19" s="11"/>
      <c r="D19" s="12"/>
      <c r="E19" s="65"/>
      <c r="F19" s="65"/>
      <c r="G19" s="66"/>
      <c r="H19" s="65"/>
      <c r="I19" s="66"/>
      <c r="J19" s="58"/>
      <c r="K19" s="58"/>
      <c r="L19" s="56"/>
    </row>
    <row r="20">
      <c r="A20" s="122"/>
      <c r="B20" s="125" t="s">
        <v>169</v>
      </c>
      <c r="C20" s="126"/>
      <c r="D20" s="127"/>
      <c r="E20" s="72"/>
      <c r="F20" s="72"/>
      <c r="G20" s="72"/>
      <c r="H20" s="72"/>
      <c r="I20" s="72"/>
      <c r="J20" s="128"/>
      <c r="K20" s="128"/>
      <c r="L20" s="56"/>
    </row>
    <row r="21">
      <c r="A21" s="6"/>
      <c r="B21" s="131"/>
      <c r="C21" s="6"/>
      <c r="D21" s="6"/>
      <c r="E21" s="3"/>
      <c r="F21" s="3"/>
      <c r="G21" s="3"/>
      <c r="H21" s="3"/>
      <c r="I21" s="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</sheetData>
  <mergeCells count="37">
    <mergeCell ref="E9:E10"/>
    <mergeCell ref="E11:E12"/>
    <mergeCell ref="F11:F12"/>
    <mergeCell ref="G11:G12"/>
    <mergeCell ref="H11:H12"/>
    <mergeCell ref="I11:I12"/>
    <mergeCell ref="B8:D8"/>
    <mergeCell ref="B9:D9"/>
    <mergeCell ref="F9:F10"/>
    <mergeCell ref="G9:G10"/>
    <mergeCell ref="H9:H10"/>
    <mergeCell ref="I9:I10"/>
    <mergeCell ref="B11:D11"/>
    <mergeCell ref="B13:D13"/>
    <mergeCell ref="E13:E14"/>
    <mergeCell ref="F13:F14"/>
    <mergeCell ref="G13:G14"/>
    <mergeCell ref="H13:H14"/>
    <mergeCell ref="I13:I14"/>
    <mergeCell ref="B15:D15"/>
    <mergeCell ref="F17:F18"/>
    <mergeCell ref="G17:G18"/>
    <mergeCell ref="H17:H18"/>
    <mergeCell ref="I17:I18"/>
    <mergeCell ref="E17:E18"/>
    <mergeCell ref="E19:E20"/>
    <mergeCell ref="F19:F20"/>
    <mergeCell ref="G19:G20"/>
    <mergeCell ref="H19:H20"/>
    <mergeCell ref="I19:I20"/>
    <mergeCell ref="E15:E16"/>
    <mergeCell ref="F15:F16"/>
    <mergeCell ref="G15:G16"/>
    <mergeCell ref="H15:H16"/>
    <mergeCell ref="I15:I16"/>
    <mergeCell ref="B17:D17"/>
    <mergeCell ref="B19:D19"/>
  </mergeCells>
  <printOptions/>
  <pageMargins bottom="0.75" footer="0.0" header="0.0" left="0.7" right="0.7" top="0.75"/>
  <pageSetup scale="55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 ht="15.75" customHeight="1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ht="15.75" customHeight="1">
      <c r="A2" s="55" t="s">
        <v>167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ht="15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ht="15.75" customHeight="1">
      <c r="A5" s="55" t="s">
        <v>170</v>
      </c>
      <c r="B5" s="55"/>
      <c r="C5" s="55"/>
      <c r="D5" s="55"/>
      <c r="E5" s="55" t="s">
        <v>171</v>
      </c>
      <c r="F5" s="55"/>
      <c r="G5" s="55"/>
      <c r="H5" s="55"/>
      <c r="I5" s="55"/>
      <c r="J5" s="57">
        <f>'DR-Wrangler'!O5</f>
        <v>46186</v>
      </c>
      <c r="K5" s="57"/>
      <c r="L5" s="56"/>
    </row>
    <row r="6" ht="15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 ht="15.75" customHeight="1">
      <c r="A8" s="58"/>
      <c r="B8" s="59" t="s">
        <v>41</v>
      </c>
      <c r="C8" s="11"/>
      <c r="D8" s="12"/>
      <c r="E8" s="60" t="s">
        <v>76</v>
      </c>
      <c r="F8" s="60" t="s">
        <v>43</v>
      </c>
      <c r="G8" s="60" t="s">
        <v>44</v>
      </c>
      <c r="H8" s="60" t="s">
        <v>45</v>
      </c>
      <c r="I8" s="60" t="s">
        <v>46</v>
      </c>
      <c r="J8" s="60" t="s">
        <v>47</v>
      </c>
      <c r="K8" s="60" t="s">
        <v>48</v>
      </c>
      <c r="L8" s="56"/>
    </row>
    <row r="9" ht="15.75" customHeight="1">
      <c r="A9" s="61">
        <v>1.0</v>
      </c>
      <c r="B9" s="112"/>
      <c r="C9" s="11"/>
      <c r="D9" s="12"/>
      <c r="E9" s="66"/>
      <c r="F9" s="66"/>
      <c r="G9" s="66"/>
      <c r="H9" s="66"/>
      <c r="I9" s="66"/>
      <c r="J9" s="67"/>
      <c r="K9" s="67"/>
      <c r="L9" s="56"/>
    </row>
    <row r="10" ht="15.75" customHeight="1">
      <c r="A10" s="61"/>
      <c r="B10" s="114"/>
      <c r="C10" s="11"/>
      <c r="D10" s="12"/>
      <c r="E10" s="72"/>
      <c r="F10" s="72"/>
      <c r="G10" s="72"/>
      <c r="H10" s="72"/>
      <c r="I10" s="72"/>
      <c r="J10" s="73"/>
      <c r="K10" s="73"/>
      <c r="L10" s="56"/>
    </row>
    <row r="11" ht="15.75" customHeight="1">
      <c r="A11" s="122">
        <v>2.0</v>
      </c>
      <c r="B11" s="112"/>
      <c r="C11" s="11"/>
      <c r="D11" s="12"/>
      <c r="E11" s="66"/>
      <c r="F11" s="66"/>
      <c r="G11" s="66"/>
      <c r="H11" s="66"/>
      <c r="I11" s="66"/>
      <c r="J11" s="58"/>
      <c r="K11" s="58"/>
      <c r="L11" s="56"/>
    </row>
    <row r="12" ht="15.75" customHeight="1">
      <c r="A12" s="122"/>
      <c r="B12" s="132"/>
      <c r="C12" s="11"/>
      <c r="D12" s="12"/>
      <c r="E12" s="72"/>
      <c r="F12" s="72"/>
      <c r="G12" s="72"/>
      <c r="H12" s="72"/>
      <c r="I12" s="72"/>
      <c r="J12" s="128"/>
      <c r="K12" s="128"/>
      <c r="L12" s="56"/>
    </row>
    <row r="13" ht="15.75" customHeight="1">
      <c r="A13" s="74"/>
      <c r="B13" s="77"/>
      <c r="C13" s="77"/>
      <c r="D13" s="77"/>
      <c r="E13" s="76"/>
      <c r="F13" s="76"/>
      <c r="G13" s="76"/>
      <c r="H13" s="76"/>
      <c r="I13" s="76"/>
      <c r="J13" s="56"/>
      <c r="K13" s="56"/>
      <c r="L13" s="56"/>
    </row>
    <row r="14" ht="15.75" customHeight="1">
      <c r="A14" s="74"/>
      <c r="B14" s="77"/>
      <c r="C14" s="77"/>
      <c r="D14" s="77"/>
      <c r="E14" s="76"/>
      <c r="F14" s="76"/>
      <c r="G14" s="76"/>
      <c r="H14" s="76"/>
      <c r="I14" s="76"/>
      <c r="J14" s="56"/>
      <c r="K14" s="56"/>
      <c r="L14" s="56"/>
    </row>
    <row r="15" ht="15.75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ht="15.75" customHeight="1">
      <c r="A16" s="78"/>
      <c r="B16" s="79"/>
      <c r="C16" s="79"/>
      <c r="D16" s="79"/>
      <c r="E16" s="79"/>
      <c r="F16" s="79"/>
      <c r="G16" s="79"/>
      <c r="H16" s="80"/>
      <c r="I16" s="78"/>
      <c r="J16" s="79"/>
      <c r="K16" s="79"/>
      <c r="L16" s="79"/>
      <c r="M16" s="79"/>
      <c r="N16" s="79"/>
      <c r="O16" s="79"/>
      <c r="P16" s="80"/>
    </row>
    <row r="17" ht="15.75" customHeight="1">
      <c r="A17" s="81"/>
      <c r="B17" s="56" t="s">
        <v>53</v>
      </c>
      <c r="C17" s="56"/>
      <c r="D17" s="56"/>
      <c r="E17" s="56"/>
      <c r="F17" s="56" t="s">
        <v>54</v>
      </c>
      <c r="G17" s="56" t="s">
        <v>68</v>
      </c>
      <c r="H17" s="83"/>
      <c r="I17" s="81"/>
      <c r="J17" s="56" t="s">
        <v>53</v>
      </c>
      <c r="K17" s="56"/>
      <c r="L17" s="56"/>
      <c r="M17" s="56"/>
      <c r="N17" s="56" t="s">
        <v>54</v>
      </c>
      <c r="O17" s="56" t="s">
        <v>68</v>
      </c>
      <c r="P17" s="83"/>
    </row>
    <row r="18" ht="15.75" customHeight="1">
      <c r="A18" s="81"/>
      <c r="B18" s="56"/>
      <c r="C18" s="74" t="s">
        <v>55</v>
      </c>
      <c r="D18" s="115">
        <v>19.0</v>
      </c>
      <c r="E18" s="56"/>
      <c r="F18" s="56" t="s">
        <v>47</v>
      </c>
      <c r="G18" s="56" t="s">
        <v>68</v>
      </c>
      <c r="H18" s="83"/>
      <c r="I18" s="81"/>
      <c r="J18" s="56"/>
      <c r="K18" s="74" t="s">
        <v>55</v>
      </c>
      <c r="L18" s="115">
        <v>19.0</v>
      </c>
      <c r="M18" s="56"/>
      <c r="N18" s="56" t="s">
        <v>47</v>
      </c>
      <c r="O18" s="56" t="s">
        <v>68</v>
      </c>
      <c r="P18" s="83"/>
    </row>
    <row r="19" ht="15.75" customHeight="1">
      <c r="A19" s="81"/>
      <c r="B19" s="56"/>
      <c r="C19" s="74" t="s">
        <v>56</v>
      </c>
      <c r="D19" s="56" t="s">
        <v>62</v>
      </c>
      <c r="E19" s="56"/>
      <c r="F19" s="56" t="s">
        <v>42</v>
      </c>
      <c r="G19" s="56" t="s">
        <v>68</v>
      </c>
      <c r="H19" s="83"/>
      <c r="I19" s="81"/>
      <c r="J19" s="56"/>
      <c r="K19" s="74" t="s">
        <v>56</v>
      </c>
      <c r="L19" s="56" t="s">
        <v>62</v>
      </c>
      <c r="M19" s="56"/>
      <c r="N19" s="56" t="s">
        <v>42</v>
      </c>
      <c r="O19" s="56" t="s">
        <v>68</v>
      </c>
      <c r="P19" s="83"/>
    </row>
    <row r="20" ht="15.75" customHeight="1">
      <c r="A20" s="81"/>
      <c r="B20" s="56"/>
      <c r="C20" s="74" t="s">
        <v>55</v>
      </c>
      <c r="D20" s="85">
        <v>0.5</v>
      </c>
      <c r="E20" s="56"/>
      <c r="F20" s="56" t="s">
        <v>0</v>
      </c>
      <c r="G20" s="56" t="s">
        <v>68</v>
      </c>
      <c r="H20" s="83"/>
      <c r="I20" s="81"/>
      <c r="J20" s="56"/>
      <c r="K20" s="74" t="s">
        <v>55</v>
      </c>
      <c r="L20" s="85">
        <v>0.5</v>
      </c>
      <c r="M20" s="56"/>
      <c r="N20" s="56" t="s">
        <v>0</v>
      </c>
      <c r="O20" s="56" t="s">
        <v>68</v>
      </c>
      <c r="P20" s="83"/>
    </row>
    <row r="21" ht="15.75" customHeight="1">
      <c r="A21" s="81"/>
      <c r="B21" s="56"/>
      <c r="C21" s="74" t="s">
        <v>57</v>
      </c>
      <c r="D21" s="56" t="s">
        <v>62</v>
      </c>
      <c r="E21" s="56"/>
      <c r="F21" s="56"/>
      <c r="G21" s="56"/>
      <c r="H21" s="83"/>
      <c r="I21" s="81"/>
      <c r="J21" s="56"/>
      <c r="K21" s="74" t="s">
        <v>57</v>
      </c>
      <c r="L21" s="56" t="s">
        <v>62</v>
      </c>
      <c r="M21" s="56"/>
      <c r="N21" s="56"/>
      <c r="O21" s="56"/>
      <c r="P21" s="83"/>
    </row>
    <row r="22" ht="15.75" customHeight="1">
      <c r="A22" s="81"/>
      <c r="B22" s="56"/>
      <c r="C22" s="56"/>
      <c r="D22" s="56"/>
      <c r="E22" s="56"/>
      <c r="F22" s="56"/>
      <c r="G22" s="56"/>
      <c r="H22" s="83"/>
      <c r="I22" s="81"/>
      <c r="J22" s="56"/>
      <c r="K22" s="56"/>
      <c r="L22" s="56"/>
      <c r="M22" s="56"/>
      <c r="N22" s="56"/>
      <c r="O22" s="56"/>
      <c r="P22" s="83"/>
    </row>
    <row r="23" ht="15.75" customHeight="1">
      <c r="A23" s="81"/>
      <c r="B23" s="56"/>
      <c r="C23" s="56"/>
      <c r="D23" s="56"/>
      <c r="E23" s="76"/>
      <c r="F23" s="76"/>
      <c r="G23" s="56"/>
      <c r="H23" s="83"/>
      <c r="I23" s="81"/>
      <c r="J23" s="56"/>
      <c r="K23" s="56"/>
      <c r="L23" s="56"/>
      <c r="M23" s="76"/>
      <c r="N23" s="76"/>
      <c r="O23" s="56"/>
      <c r="P23" s="83"/>
    </row>
    <row r="24" ht="15.75" customHeight="1">
      <c r="A24" s="81"/>
      <c r="B24" s="56" t="s">
        <v>58</v>
      </c>
      <c r="C24" s="56"/>
      <c r="D24" s="56"/>
      <c r="E24" s="76"/>
      <c r="F24" s="76"/>
      <c r="G24" s="56"/>
      <c r="H24" s="83"/>
      <c r="I24" s="81"/>
      <c r="J24" s="56" t="s">
        <v>58</v>
      </c>
      <c r="K24" s="56"/>
      <c r="L24" s="56"/>
      <c r="M24" s="76"/>
      <c r="N24" s="76"/>
      <c r="O24" s="56"/>
      <c r="P24" s="83"/>
    </row>
    <row r="25" ht="15.75" customHeight="1">
      <c r="A25" s="81"/>
      <c r="B25" s="86"/>
      <c r="C25" s="56"/>
      <c r="D25" s="56"/>
      <c r="E25" s="76"/>
      <c r="F25" s="76"/>
      <c r="G25" s="56"/>
      <c r="H25" s="83"/>
      <c r="I25" s="81"/>
      <c r="J25" s="86"/>
      <c r="K25" s="56"/>
      <c r="L25" s="56"/>
      <c r="M25" s="76"/>
      <c r="N25" s="76"/>
      <c r="O25" s="56"/>
      <c r="P25" s="83"/>
    </row>
    <row r="26" ht="15.75" customHeight="1">
      <c r="A26" s="81"/>
      <c r="B26" s="87" t="s">
        <v>93</v>
      </c>
      <c r="C26" s="56"/>
      <c r="D26" s="88" t="s">
        <v>60</v>
      </c>
      <c r="E26" s="76"/>
      <c r="F26" s="76" t="s">
        <v>61</v>
      </c>
      <c r="G26" s="76"/>
      <c r="H26" s="83"/>
      <c r="I26" s="81"/>
      <c r="J26" s="87" t="s">
        <v>93</v>
      </c>
      <c r="K26" s="56"/>
      <c r="L26" s="88" t="s">
        <v>60</v>
      </c>
      <c r="M26" s="76"/>
      <c r="N26" s="76" t="s">
        <v>61</v>
      </c>
      <c r="O26" s="76"/>
      <c r="P26" s="83"/>
    </row>
    <row r="27" ht="15.75" customHeight="1">
      <c r="A27" s="81"/>
      <c r="B27" s="85">
        <v>1.0</v>
      </c>
      <c r="C27" s="56" t="s">
        <v>62</v>
      </c>
      <c r="D27" s="85">
        <v>0.6</v>
      </c>
      <c r="E27" s="76" t="s">
        <v>62</v>
      </c>
      <c r="F27" s="89">
        <v>0.5</v>
      </c>
      <c r="G27" s="76" t="s">
        <v>62</v>
      </c>
      <c r="H27" s="83"/>
      <c r="I27" s="81"/>
      <c r="J27" s="85">
        <v>1.0</v>
      </c>
      <c r="K27" s="56" t="s">
        <v>62</v>
      </c>
      <c r="L27" s="85">
        <v>0.6</v>
      </c>
      <c r="M27" s="76" t="s">
        <v>62</v>
      </c>
      <c r="N27" s="89">
        <v>0.5</v>
      </c>
      <c r="O27" s="76" t="s">
        <v>62</v>
      </c>
      <c r="P27" s="83"/>
    </row>
    <row r="28" ht="15.75" customHeight="1">
      <c r="A28" s="81"/>
      <c r="B28" s="56"/>
      <c r="C28" s="56"/>
      <c r="D28" s="85">
        <v>0.4</v>
      </c>
      <c r="E28" s="76" t="s">
        <v>62</v>
      </c>
      <c r="F28" s="89">
        <v>0.3</v>
      </c>
      <c r="G28" s="76" t="s">
        <v>62</v>
      </c>
      <c r="H28" s="83"/>
      <c r="I28" s="81"/>
      <c r="J28" s="56"/>
      <c r="K28" s="56"/>
      <c r="L28" s="85">
        <v>0.4</v>
      </c>
      <c r="M28" s="76" t="s">
        <v>62</v>
      </c>
      <c r="N28" s="89">
        <v>0.3</v>
      </c>
      <c r="O28" s="76" t="s">
        <v>62</v>
      </c>
      <c r="P28" s="83"/>
    </row>
    <row r="29" ht="15.75" customHeight="1">
      <c r="A29" s="81"/>
      <c r="B29" s="56"/>
      <c r="C29" s="56"/>
      <c r="D29" s="56"/>
      <c r="E29" s="76"/>
      <c r="F29" s="89">
        <v>0.2</v>
      </c>
      <c r="G29" s="76" t="s">
        <v>62</v>
      </c>
      <c r="H29" s="83"/>
      <c r="I29" s="81"/>
      <c r="J29" s="56"/>
      <c r="K29" s="56"/>
      <c r="L29" s="56"/>
      <c r="M29" s="76"/>
      <c r="N29" s="89">
        <v>0.2</v>
      </c>
      <c r="O29" s="76" t="s">
        <v>62</v>
      </c>
      <c r="P29" s="83"/>
    </row>
    <row r="30" ht="15.75" customHeight="1">
      <c r="A30" s="81"/>
      <c r="B30" s="56"/>
      <c r="C30" s="56"/>
      <c r="D30" s="56"/>
      <c r="E30" s="76"/>
      <c r="F30" s="76"/>
      <c r="G30" s="76"/>
      <c r="H30" s="83"/>
      <c r="I30" s="81"/>
      <c r="J30" s="56"/>
      <c r="K30" s="56"/>
      <c r="L30" s="56"/>
      <c r="M30" s="76"/>
      <c r="N30" s="76"/>
      <c r="O30" s="76"/>
      <c r="P30" s="83"/>
    </row>
    <row r="31" ht="15.75" customHeight="1">
      <c r="A31" s="81"/>
      <c r="B31" s="56"/>
      <c r="C31" s="56"/>
      <c r="D31" s="56"/>
      <c r="E31" s="76"/>
      <c r="F31" s="76"/>
      <c r="G31" s="76"/>
      <c r="H31" s="83"/>
      <c r="I31" s="81"/>
      <c r="J31" s="56"/>
      <c r="K31" s="56"/>
      <c r="L31" s="56"/>
      <c r="M31" s="76"/>
      <c r="N31" s="76"/>
      <c r="O31" s="76"/>
      <c r="P31" s="83"/>
    </row>
    <row r="32" ht="15.75" customHeight="1">
      <c r="A32" s="81"/>
      <c r="B32" s="56" t="s">
        <v>63</v>
      </c>
      <c r="C32" s="56"/>
      <c r="D32" s="56" t="s">
        <v>64</v>
      </c>
      <c r="E32" s="76"/>
      <c r="F32" s="77" t="s">
        <v>65</v>
      </c>
      <c r="G32" s="76"/>
      <c r="H32" s="83"/>
      <c r="I32" s="81"/>
      <c r="J32" s="56" t="s">
        <v>63</v>
      </c>
      <c r="K32" s="56"/>
      <c r="L32" s="56" t="s">
        <v>64</v>
      </c>
      <c r="M32" s="76"/>
      <c r="N32" s="77" t="s">
        <v>65</v>
      </c>
      <c r="O32" s="76"/>
      <c r="P32" s="83"/>
    </row>
    <row r="33" ht="15.75" customHeight="1">
      <c r="A33" s="81"/>
      <c r="B33" s="85">
        <v>0.4</v>
      </c>
      <c r="C33" s="56" t="s">
        <v>62</v>
      </c>
      <c r="D33" s="85">
        <v>0.4</v>
      </c>
      <c r="E33" s="76" t="s">
        <v>62</v>
      </c>
      <c r="F33" s="90">
        <v>0.3</v>
      </c>
      <c r="G33" s="76" t="s">
        <v>62</v>
      </c>
      <c r="H33" s="83"/>
      <c r="I33" s="81"/>
      <c r="J33" s="85">
        <v>0.4</v>
      </c>
      <c r="K33" s="56" t="s">
        <v>62</v>
      </c>
      <c r="L33" s="85">
        <v>0.4</v>
      </c>
      <c r="M33" s="76" t="s">
        <v>62</v>
      </c>
      <c r="N33" s="90">
        <v>0.3</v>
      </c>
      <c r="O33" s="76" t="s">
        <v>62</v>
      </c>
      <c r="P33" s="83"/>
    </row>
    <row r="34" ht="15.75" customHeight="1">
      <c r="A34" s="81"/>
      <c r="B34" s="85">
        <v>0.3</v>
      </c>
      <c r="C34" s="56" t="s">
        <v>62</v>
      </c>
      <c r="D34" s="85">
        <v>0.3</v>
      </c>
      <c r="E34" s="76" t="s">
        <v>62</v>
      </c>
      <c r="F34" s="90">
        <v>0.25</v>
      </c>
      <c r="G34" s="76" t="s">
        <v>62</v>
      </c>
      <c r="H34" s="83"/>
      <c r="I34" s="81"/>
      <c r="J34" s="85">
        <v>0.3</v>
      </c>
      <c r="K34" s="56" t="s">
        <v>62</v>
      </c>
      <c r="L34" s="85">
        <v>0.3</v>
      </c>
      <c r="M34" s="76" t="s">
        <v>62</v>
      </c>
      <c r="N34" s="90">
        <v>0.25</v>
      </c>
      <c r="O34" s="76" t="s">
        <v>62</v>
      </c>
      <c r="P34" s="83"/>
    </row>
    <row r="35" ht="15.75" customHeight="1">
      <c r="A35" s="81"/>
      <c r="B35" s="85">
        <v>0.2</v>
      </c>
      <c r="C35" s="56" t="s">
        <v>62</v>
      </c>
      <c r="D35" s="85">
        <v>0.15</v>
      </c>
      <c r="E35" s="76" t="s">
        <v>62</v>
      </c>
      <c r="F35" s="90">
        <v>0.17</v>
      </c>
      <c r="G35" s="76" t="s">
        <v>62</v>
      </c>
      <c r="H35" s="83"/>
      <c r="I35" s="81"/>
      <c r="J35" s="85">
        <v>0.2</v>
      </c>
      <c r="K35" s="56" t="s">
        <v>62</v>
      </c>
      <c r="L35" s="85">
        <v>0.15</v>
      </c>
      <c r="M35" s="76" t="s">
        <v>62</v>
      </c>
      <c r="N35" s="90">
        <v>0.17</v>
      </c>
      <c r="O35" s="76" t="s">
        <v>62</v>
      </c>
      <c r="P35" s="83"/>
    </row>
    <row r="36" ht="15.75" customHeight="1">
      <c r="A36" s="81"/>
      <c r="B36" s="85">
        <v>0.1</v>
      </c>
      <c r="C36" s="56" t="s">
        <v>62</v>
      </c>
      <c r="D36" s="85">
        <v>0.1</v>
      </c>
      <c r="E36" s="76" t="s">
        <v>62</v>
      </c>
      <c r="F36" s="90">
        <v>0.13</v>
      </c>
      <c r="G36" s="76" t="s">
        <v>62</v>
      </c>
      <c r="H36" s="83"/>
      <c r="I36" s="81"/>
      <c r="J36" s="85">
        <v>0.1</v>
      </c>
      <c r="K36" s="56" t="s">
        <v>62</v>
      </c>
      <c r="L36" s="85">
        <v>0.1</v>
      </c>
      <c r="M36" s="76" t="s">
        <v>62</v>
      </c>
      <c r="N36" s="90">
        <v>0.13</v>
      </c>
      <c r="O36" s="76" t="s">
        <v>62</v>
      </c>
      <c r="P36" s="83"/>
    </row>
    <row r="37" ht="15.75" customHeight="1">
      <c r="A37" s="81"/>
      <c r="B37" s="56"/>
      <c r="C37" s="56"/>
      <c r="D37" s="85">
        <v>0.05</v>
      </c>
      <c r="E37" s="76" t="s">
        <v>62</v>
      </c>
      <c r="F37" s="90">
        <v>0.1</v>
      </c>
      <c r="G37" s="76" t="s">
        <v>62</v>
      </c>
      <c r="H37" s="83"/>
      <c r="I37" s="81"/>
      <c r="J37" s="56"/>
      <c r="K37" s="56"/>
      <c r="L37" s="85">
        <v>0.05</v>
      </c>
      <c r="M37" s="76" t="s">
        <v>62</v>
      </c>
      <c r="N37" s="90">
        <v>0.1</v>
      </c>
      <c r="O37" s="76" t="s">
        <v>62</v>
      </c>
      <c r="P37" s="83"/>
    </row>
    <row r="38" ht="15.75" customHeight="1">
      <c r="A38" s="81"/>
      <c r="B38" s="56"/>
      <c r="C38" s="56"/>
      <c r="D38" s="56"/>
      <c r="E38" s="56"/>
      <c r="F38" s="90">
        <v>0.05</v>
      </c>
      <c r="G38" s="76" t="s">
        <v>62</v>
      </c>
      <c r="H38" s="83"/>
      <c r="I38" s="81"/>
      <c r="J38" s="56"/>
      <c r="K38" s="56"/>
      <c r="L38" s="56"/>
      <c r="M38" s="56"/>
      <c r="N38" s="90">
        <v>0.05</v>
      </c>
      <c r="O38" s="76" t="s">
        <v>62</v>
      </c>
      <c r="P38" s="83"/>
    </row>
    <row r="39" ht="15.75" customHeight="1">
      <c r="A39" s="91"/>
      <c r="B39" s="92"/>
      <c r="C39" s="92"/>
      <c r="D39" s="92"/>
      <c r="E39" s="92"/>
      <c r="F39" s="92"/>
      <c r="G39" s="92"/>
      <c r="H39" s="93"/>
      <c r="I39" s="91"/>
      <c r="J39" s="92"/>
      <c r="K39" s="92"/>
      <c r="L39" s="92"/>
      <c r="M39" s="92"/>
      <c r="N39" s="92"/>
      <c r="O39" s="92"/>
      <c r="P39" s="93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10:D10"/>
    <mergeCell ref="B11:D11"/>
    <mergeCell ref="E11:E12"/>
    <mergeCell ref="F11:F12"/>
    <mergeCell ref="G11:G12"/>
    <mergeCell ref="H11:H12"/>
    <mergeCell ref="I11:I12"/>
    <mergeCell ref="B12:D12"/>
    <mergeCell ref="B8:D8"/>
    <mergeCell ref="B9:D9"/>
    <mergeCell ref="E9:E10"/>
    <mergeCell ref="F9:F10"/>
    <mergeCell ref="G9:G10"/>
    <mergeCell ref="H9:H10"/>
    <mergeCell ref="I9:I10"/>
  </mergeCells>
  <printOptions/>
  <pageMargins bottom="0.75" footer="0.0" header="0.0" left="0.7" right="0.7" top="0.75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3" width="10.56"/>
    <col customWidth="1" min="4" max="4" width="11.11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55" t="s">
        <v>172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>
      <c r="A2" s="55" t="s">
        <v>167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>
      <c r="A5" s="55" t="s">
        <v>173</v>
      </c>
      <c r="B5" s="55"/>
      <c r="C5" s="55"/>
      <c r="D5" s="55"/>
      <c r="E5" s="55" t="s">
        <v>171</v>
      </c>
      <c r="F5" s="55"/>
      <c r="G5" s="55"/>
      <c r="H5" s="55"/>
      <c r="I5" s="55"/>
      <c r="J5" s="57">
        <f>'DR-Wrangler'!O5</f>
        <v>46186</v>
      </c>
      <c r="K5" s="57"/>
      <c r="L5" s="56"/>
    </row>
    <row r="6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>
      <c r="A8" s="58"/>
      <c r="B8" s="59" t="s">
        <v>41</v>
      </c>
      <c r="C8" s="11"/>
      <c r="D8" s="12"/>
      <c r="E8" s="60" t="s">
        <v>42</v>
      </c>
      <c r="F8" s="60" t="s">
        <v>43</v>
      </c>
      <c r="G8" s="60" t="s">
        <v>44</v>
      </c>
      <c r="H8" s="60" t="s">
        <v>45</v>
      </c>
      <c r="I8" s="60" t="s">
        <v>46</v>
      </c>
      <c r="J8" s="60" t="s">
        <v>47</v>
      </c>
      <c r="K8" s="60" t="s">
        <v>48</v>
      </c>
      <c r="L8" s="56"/>
    </row>
    <row r="9">
      <c r="A9" s="61">
        <v>1.0</v>
      </c>
      <c r="B9" s="133" t="s">
        <v>80</v>
      </c>
      <c r="C9" s="134"/>
      <c r="D9" s="135"/>
      <c r="E9" s="65"/>
      <c r="F9" s="65"/>
      <c r="G9" s="66"/>
      <c r="H9" s="65"/>
      <c r="I9" s="65"/>
      <c r="J9" s="67"/>
      <c r="K9" s="67"/>
      <c r="L9" s="56"/>
    </row>
    <row r="10">
      <c r="A10" s="61"/>
      <c r="B10" s="136" t="s">
        <v>79</v>
      </c>
      <c r="C10" s="137"/>
      <c r="D10" s="138"/>
      <c r="E10" s="72"/>
      <c r="F10" s="72"/>
      <c r="G10" s="72"/>
      <c r="H10" s="72"/>
      <c r="I10" s="72"/>
      <c r="J10" s="73"/>
      <c r="K10" s="73"/>
      <c r="L10" s="56"/>
    </row>
    <row r="11">
      <c r="A11" s="61">
        <v>2.0</v>
      </c>
      <c r="B11" s="133" t="s">
        <v>80</v>
      </c>
      <c r="C11" s="134"/>
      <c r="D11" s="135"/>
      <c r="E11" s="65"/>
      <c r="F11" s="65"/>
      <c r="G11" s="65"/>
      <c r="H11" s="65"/>
      <c r="I11" s="66"/>
      <c r="J11" s="67"/>
      <c r="K11" s="67"/>
      <c r="L11" s="56"/>
    </row>
    <row r="12">
      <c r="A12" s="61"/>
      <c r="B12" s="136" t="s">
        <v>73</v>
      </c>
      <c r="C12" s="137"/>
      <c r="D12" s="138"/>
      <c r="E12" s="72"/>
      <c r="F12" s="72"/>
      <c r="G12" s="72"/>
      <c r="H12" s="72"/>
      <c r="I12" s="72"/>
      <c r="J12" s="73"/>
      <c r="K12" s="73"/>
      <c r="L12" s="56"/>
    </row>
    <row r="13">
      <c r="A13" s="68">
        <v>3.0</v>
      </c>
      <c r="B13" s="133" t="s">
        <v>174</v>
      </c>
      <c r="C13" s="134"/>
      <c r="D13" s="135"/>
      <c r="E13" s="65"/>
      <c r="F13" s="65"/>
      <c r="G13" s="65"/>
      <c r="H13" s="65"/>
      <c r="I13" s="65"/>
      <c r="J13" s="67"/>
      <c r="K13" s="67"/>
      <c r="L13" s="56"/>
    </row>
    <row r="14">
      <c r="A14" s="61"/>
      <c r="B14" s="136" t="s">
        <v>79</v>
      </c>
      <c r="C14" s="137"/>
      <c r="D14" s="138"/>
      <c r="E14" s="72"/>
      <c r="F14" s="72"/>
      <c r="G14" s="72"/>
      <c r="H14" s="72"/>
      <c r="I14" s="72"/>
      <c r="J14" s="73"/>
      <c r="K14" s="73"/>
      <c r="L14" s="56"/>
    </row>
    <row r="15">
      <c r="A15" s="139">
        <v>4.0</v>
      </c>
      <c r="B15" s="133" t="s">
        <v>73</v>
      </c>
      <c r="C15" s="134"/>
      <c r="D15" s="135"/>
      <c r="E15" s="140"/>
      <c r="F15" s="140"/>
      <c r="G15" s="140"/>
      <c r="H15" s="140"/>
      <c r="I15" s="140"/>
      <c r="J15" s="141"/>
      <c r="K15" s="141"/>
      <c r="L15" s="56"/>
    </row>
    <row r="16">
      <c r="A16" s="122"/>
      <c r="B16" s="136" t="s">
        <v>175</v>
      </c>
      <c r="C16" s="137"/>
      <c r="D16" s="138"/>
      <c r="E16" s="72"/>
      <c r="F16" s="72"/>
      <c r="G16" s="72"/>
      <c r="H16" s="72"/>
      <c r="I16" s="72"/>
      <c r="J16" s="128"/>
      <c r="K16" s="128"/>
      <c r="L16" s="56"/>
    </row>
    <row r="17">
      <c r="A17" s="139">
        <v>5.0</v>
      </c>
      <c r="B17" s="142"/>
      <c r="C17" s="143"/>
      <c r="D17" s="144"/>
      <c r="E17" s="145"/>
      <c r="F17" s="145"/>
      <c r="G17" s="145"/>
      <c r="H17" s="145"/>
      <c r="I17" s="145"/>
      <c r="J17" s="141"/>
      <c r="K17" s="141"/>
      <c r="L17" s="56"/>
    </row>
    <row r="18">
      <c r="A18" s="122"/>
      <c r="B18" s="132"/>
      <c r="C18" s="11"/>
      <c r="D18" s="12"/>
      <c r="E18" s="72"/>
      <c r="F18" s="72"/>
      <c r="G18" s="72"/>
      <c r="H18" s="72"/>
      <c r="I18" s="72"/>
      <c r="J18" s="128"/>
      <c r="K18" s="128"/>
      <c r="L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>
      <c r="A20" s="78"/>
      <c r="B20" s="79"/>
      <c r="C20" s="79"/>
      <c r="D20" s="79"/>
      <c r="E20" s="79"/>
      <c r="F20" s="79"/>
      <c r="G20" s="79"/>
      <c r="H20" s="80"/>
      <c r="I20" s="78"/>
      <c r="J20" s="79"/>
      <c r="K20" s="79"/>
      <c r="L20" s="79"/>
      <c r="M20" s="79"/>
      <c r="N20" s="79"/>
      <c r="O20" s="79"/>
      <c r="P20" s="80"/>
    </row>
  </sheetData>
  <mergeCells count="27">
    <mergeCell ref="H11:H12"/>
    <mergeCell ref="I11:I12"/>
    <mergeCell ref="H13:H14"/>
    <mergeCell ref="I13:I14"/>
    <mergeCell ref="H15:H16"/>
    <mergeCell ref="I15:I16"/>
    <mergeCell ref="B8:D8"/>
    <mergeCell ref="E9:E10"/>
    <mergeCell ref="F9:F10"/>
    <mergeCell ref="G9:G10"/>
    <mergeCell ref="H9:H10"/>
    <mergeCell ref="I9:I10"/>
    <mergeCell ref="E11:E12"/>
    <mergeCell ref="E15:E16"/>
    <mergeCell ref="E17:E18"/>
    <mergeCell ref="F17:F18"/>
    <mergeCell ref="G17:G18"/>
    <mergeCell ref="H17:H18"/>
    <mergeCell ref="I17:I18"/>
    <mergeCell ref="B18:D18"/>
    <mergeCell ref="F11:F12"/>
    <mergeCell ref="G11:G12"/>
    <mergeCell ref="E13:E14"/>
    <mergeCell ref="F13:F14"/>
    <mergeCell ref="G13:G14"/>
    <mergeCell ref="F15:F16"/>
    <mergeCell ref="G15:G16"/>
  </mergeCells>
  <printOptions/>
  <pageMargins bottom="0.75" footer="0.0" header="0.0" left="0.7" right="0.7" top="0.75"/>
  <pageSetup scale="55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172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176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177</v>
      </c>
      <c r="B5" s="7"/>
      <c r="C5" s="7"/>
      <c r="D5" s="7" t="s">
        <v>40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134</v>
      </c>
      <c r="C9" s="16"/>
      <c r="D9" s="17"/>
      <c r="E9" s="18"/>
      <c r="F9" s="18"/>
      <c r="G9" s="18"/>
      <c r="H9" s="18"/>
      <c r="I9" s="9"/>
      <c r="J9" s="9"/>
      <c r="K9" s="9"/>
    </row>
    <row r="10">
      <c r="A10" s="52">
        <v>2.0</v>
      </c>
      <c r="B10" s="15" t="s">
        <v>71</v>
      </c>
      <c r="C10" s="16"/>
      <c r="D10" s="17"/>
      <c r="E10" s="18"/>
      <c r="F10" s="18"/>
      <c r="G10" s="18"/>
      <c r="H10" s="18"/>
      <c r="I10" s="20"/>
      <c r="J10" s="9"/>
      <c r="K10" s="9"/>
    </row>
    <row r="11">
      <c r="A11" s="52">
        <v>3.0</v>
      </c>
      <c r="B11" s="15" t="s">
        <v>178</v>
      </c>
      <c r="C11" s="16"/>
      <c r="D11" s="17"/>
      <c r="E11" s="18"/>
      <c r="F11" s="18"/>
      <c r="G11" s="18"/>
      <c r="H11" s="18"/>
      <c r="I11" s="20"/>
      <c r="J11" s="96"/>
      <c r="K11" s="9"/>
    </row>
    <row r="12">
      <c r="A12" s="52">
        <v>4.0</v>
      </c>
      <c r="B12" s="15" t="s">
        <v>179</v>
      </c>
      <c r="C12" s="16"/>
      <c r="D12" s="17"/>
      <c r="E12" s="18"/>
      <c r="F12" s="18"/>
      <c r="G12" s="18"/>
      <c r="H12" s="18"/>
      <c r="I12" s="20"/>
      <c r="J12" s="9"/>
      <c r="K12" s="9"/>
      <c r="L12" s="146"/>
    </row>
    <row r="13">
      <c r="A13" s="52">
        <v>5.0</v>
      </c>
      <c r="B13" s="15" t="s">
        <v>72</v>
      </c>
      <c r="C13" s="16"/>
      <c r="D13" s="17"/>
      <c r="E13" s="18"/>
      <c r="F13" s="18"/>
      <c r="G13" s="18"/>
      <c r="H13" s="18"/>
      <c r="I13" s="20"/>
      <c r="J13" s="9"/>
      <c r="K13" s="9"/>
      <c r="L13" s="146"/>
    </row>
    <row r="14">
      <c r="A14" s="52"/>
      <c r="B14" s="15"/>
      <c r="C14" s="16"/>
      <c r="D14" s="17"/>
      <c r="E14" s="18"/>
      <c r="F14" s="18"/>
      <c r="G14" s="18"/>
      <c r="H14" s="18"/>
      <c r="I14" s="20"/>
      <c r="J14" s="9"/>
      <c r="K14" s="9"/>
      <c r="L14" s="146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166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176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180</v>
      </c>
      <c r="B5" s="7"/>
      <c r="C5" s="7"/>
      <c r="D5" s="7" t="s">
        <v>40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9">
        <v>1.0</v>
      </c>
      <c r="B9" s="19" t="s">
        <v>181</v>
      </c>
      <c r="C9" s="16"/>
      <c r="D9" s="17"/>
      <c r="E9" s="18"/>
      <c r="F9" s="18"/>
      <c r="G9" s="18"/>
      <c r="H9" s="18"/>
      <c r="I9" s="18"/>
      <c r="J9" s="147"/>
      <c r="K9" s="13"/>
    </row>
    <row r="10">
      <c r="A10" s="14">
        <v>2.0</v>
      </c>
      <c r="B10" s="19" t="s">
        <v>182</v>
      </c>
      <c r="C10" s="16"/>
      <c r="D10" s="17"/>
      <c r="E10" s="18"/>
      <c r="F10" s="18"/>
      <c r="G10" s="18"/>
      <c r="H10" s="18"/>
      <c r="I10" s="9"/>
      <c r="J10" s="95"/>
      <c r="K10" s="9"/>
    </row>
    <row r="11">
      <c r="A11" s="9">
        <v>3.0</v>
      </c>
      <c r="B11" s="15" t="s">
        <v>100</v>
      </c>
      <c r="C11" s="16"/>
      <c r="D11" s="17"/>
      <c r="E11" s="18"/>
      <c r="F11" s="18"/>
      <c r="G11" s="18"/>
      <c r="H11" s="18"/>
      <c r="I11" s="18"/>
      <c r="J11" s="95"/>
      <c r="K11" s="9"/>
    </row>
    <row r="12">
      <c r="A12" s="14">
        <v>4.0</v>
      </c>
      <c r="B12" s="15" t="s">
        <v>183</v>
      </c>
      <c r="C12" s="16"/>
      <c r="D12" s="17"/>
      <c r="E12" s="18"/>
      <c r="F12" s="18"/>
      <c r="G12" s="18"/>
      <c r="H12" s="18"/>
      <c r="I12" s="18"/>
      <c r="J12" s="96"/>
      <c r="K12" s="9"/>
    </row>
    <row r="13">
      <c r="A13" s="9">
        <v>5.0</v>
      </c>
      <c r="B13" s="15"/>
      <c r="C13" s="16"/>
      <c r="D13" s="17"/>
      <c r="E13" s="18"/>
      <c r="F13" s="18"/>
      <c r="G13" s="18"/>
      <c r="H13" s="18"/>
      <c r="I13" s="18"/>
      <c r="J13" s="95"/>
      <c r="K13" s="9"/>
    </row>
    <row r="14">
      <c r="A14" s="14">
        <v>6.0</v>
      </c>
      <c r="B14" s="15"/>
      <c r="C14" s="16"/>
      <c r="D14" s="17"/>
      <c r="E14" s="18"/>
      <c r="F14" s="18"/>
      <c r="G14" s="18"/>
      <c r="H14" s="18"/>
      <c r="I14" s="20"/>
      <c r="J14" s="96"/>
      <c r="K14" s="9"/>
    </row>
    <row r="15">
      <c r="A15" s="52">
        <v>7.0</v>
      </c>
      <c r="B15" s="15"/>
      <c r="C15" s="16"/>
      <c r="D15" s="17"/>
      <c r="E15" s="18"/>
      <c r="F15" s="18"/>
      <c r="G15" s="18"/>
      <c r="H15" s="18"/>
      <c r="I15" s="20"/>
      <c r="J15" s="96"/>
      <c r="K15" s="9"/>
    </row>
    <row r="16">
      <c r="A16" s="52">
        <v>8.0</v>
      </c>
      <c r="B16" s="15"/>
      <c r="C16" s="16"/>
      <c r="D16" s="17"/>
      <c r="E16" s="18"/>
      <c r="F16" s="18"/>
      <c r="G16" s="18"/>
      <c r="H16" s="18"/>
      <c r="I16" s="20"/>
      <c r="J16" s="96"/>
      <c r="K16" s="9"/>
    </row>
    <row r="17">
      <c r="A17" s="52">
        <v>9.0</v>
      </c>
      <c r="B17" s="15"/>
      <c r="C17" s="16"/>
      <c r="D17" s="17"/>
      <c r="E17" s="18"/>
      <c r="F17" s="18"/>
      <c r="G17" s="18"/>
      <c r="H17" s="18"/>
      <c r="I17" s="20"/>
      <c r="J17" s="96"/>
      <c r="K17" s="9"/>
    </row>
    <row r="18">
      <c r="A18" s="26"/>
      <c r="B18" s="27"/>
      <c r="C18" s="27"/>
      <c r="D18" s="27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184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185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186</v>
      </c>
      <c r="B5" s="7"/>
      <c r="C5" s="7"/>
      <c r="D5" s="7" t="s">
        <v>187</v>
      </c>
      <c r="E5" s="7"/>
      <c r="F5" s="7"/>
      <c r="G5" s="7"/>
      <c r="H5" s="7"/>
      <c r="I5" s="7"/>
      <c r="J5" s="8">
        <f>'DR-Wrangler'!O5</f>
        <v>46186</v>
      </c>
      <c r="K5" s="119"/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14">
        <v>1.0</v>
      </c>
      <c r="B9" s="19" t="s">
        <v>150</v>
      </c>
      <c r="C9" s="16"/>
      <c r="D9" s="17"/>
      <c r="E9" s="18"/>
      <c r="F9" s="13"/>
      <c r="G9" s="18"/>
      <c r="H9" s="20"/>
      <c r="I9" s="95"/>
      <c r="J9" s="9"/>
    </row>
    <row r="10">
      <c r="A10" s="14">
        <v>2.0</v>
      </c>
      <c r="B10" s="19" t="s">
        <v>111</v>
      </c>
      <c r="C10" s="16"/>
      <c r="D10" s="17"/>
      <c r="E10" s="18"/>
      <c r="F10" s="13"/>
      <c r="G10" s="18"/>
      <c r="H10" s="20"/>
      <c r="I10" s="95"/>
      <c r="J10" s="9"/>
      <c r="K10" s="2"/>
    </row>
    <row r="11">
      <c r="A11" s="14">
        <v>3.0</v>
      </c>
      <c r="B11" s="19" t="s">
        <v>149</v>
      </c>
      <c r="C11" s="16"/>
      <c r="D11" s="17"/>
      <c r="E11" s="18"/>
      <c r="F11" s="13"/>
      <c r="G11" s="18"/>
      <c r="H11" s="20"/>
      <c r="I11" s="96"/>
      <c r="J11" s="9"/>
    </row>
    <row r="12">
      <c r="A12" s="14">
        <v>4.0</v>
      </c>
      <c r="B12" s="19" t="s">
        <v>116</v>
      </c>
      <c r="C12" s="16"/>
      <c r="D12" s="17"/>
      <c r="E12" s="18"/>
      <c r="F12" s="13"/>
      <c r="G12" s="18"/>
      <c r="H12" s="20"/>
      <c r="I12" s="96"/>
      <c r="J12" s="9"/>
    </row>
    <row r="13">
      <c r="A13" s="14">
        <v>5.0</v>
      </c>
      <c r="B13" s="19" t="s">
        <v>188</v>
      </c>
      <c r="C13" s="16"/>
      <c r="D13" s="17"/>
      <c r="E13" s="18"/>
      <c r="F13" s="13"/>
      <c r="G13" s="18"/>
      <c r="H13" s="20"/>
      <c r="I13" s="95"/>
      <c r="J13" s="9"/>
      <c r="K13" s="2"/>
    </row>
    <row r="14">
      <c r="A14" s="14">
        <v>6.0</v>
      </c>
      <c r="B14" s="19" t="s">
        <v>109</v>
      </c>
      <c r="C14" s="16"/>
      <c r="D14" s="17"/>
      <c r="E14" s="18"/>
      <c r="F14" s="13"/>
      <c r="G14" s="18"/>
      <c r="H14" s="20"/>
      <c r="I14" s="95"/>
      <c r="J14" s="9"/>
    </row>
    <row r="15">
      <c r="A15" s="14">
        <v>7.0</v>
      </c>
      <c r="B15" s="19"/>
      <c r="C15" s="16"/>
      <c r="D15" s="17"/>
      <c r="E15" s="18"/>
      <c r="F15" s="13"/>
      <c r="G15" s="18"/>
      <c r="H15" s="20"/>
      <c r="I15" s="95"/>
      <c r="J15" s="9"/>
    </row>
    <row r="16">
      <c r="A16" s="52">
        <v>8.0</v>
      </c>
      <c r="B16" s="19"/>
      <c r="C16" s="16"/>
      <c r="D16" s="17"/>
      <c r="E16" s="18"/>
      <c r="F16" s="13"/>
      <c r="G16" s="18"/>
      <c r="H16" s="20"/>
      <c r="I16" s="95"/>
      <c r="J16" s="9"/>
    </row>
    <row r="17">
      <c r="A17" s="31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166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185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189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  <c r="K5" s="119"/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14">
        <v>1.0</v>
      </c>
      <c r="B9" s="19" t="s">
        <v>99</v>
      </c>
      <c r="C9" s="16"/>
      <c r="D9" s="17"/>
      <c r="E9" s="18"/>
      <c r="F9" s="18"/>
      <c r="G9" s="18"/>
      <c r="H9" s="20"/>
      <c r="I9" s="95"/>
      <c r="J9" s="9"/>
      <c r="K9" s="2"/>
    </row>
    <row r="10">
      <c r="A10" s="14">
        <v>2.0</v>
      </c>
      <c r="B10" s="19" t="s">
        <v>101</v>
      </c>
      <c r="C10" s="16"/>
      <c r="D10" s="17"/>
      <c r="E10" s="18"/>
      <c r="F10" s="18"/>
      <c r="G10" s="18"/>
      <c r="H10" s="20"/>
      <c r="I10" s="96"/>
      <c r="J10" s="9"/>
    </row>
    <row r="11">
      <c r="A11" s="14">
        <v>3.0</v>
      </c>
      <c r="B11" s="19" t="s">
        <v>191</v>
      </c>
      <c r="C11" s="16"/>
      <c r="D11" s="17"/>
      <c r="E11" s="18"/>
      <c r="F11" s="18"/>
      <c r="G11" s="18"/>
      <c r="H11" s="20"/>
      <c r="I11" s="96"/>
      <c r="J11" s="9"/>
    </row>
    <row r="12">
      <c r="A12" s="14">
        <v>4.0</v>
      </c>
      <c r="B12" s="19" t="s">
        <v>98</v>
      </c>
      <c r="C12" s="16"/>
      <c r="D12" s="17"/>
      <c r="E12" s="18"/>
      <c r="F12" s="18"/>
      <c r="G12" s="18"/>
      <c r="H12" s="20"/>
      <c r="I12" s="95"/>
      <c r="J12" s="9"/>
      <c r="K12" s="2"/>
    </row>
    <row r="13">
      <c r="A13" s="14">
        <v>5.0</v>
      </c>
      <c r="B13" s="19" t="s">
        <v>192</v>
      </c>
      <c r="C13" s="16"/>
      <c r="D13" s="17"/>
      <c r="E13" s="18"/>
      <c r="F13" s="18"/>
      <c r="G13" s="18"/>
      <c r="H13" s="20"/>
      <c r="I13" s="95"/>
      <c r="J13" s="9"/>
      <c r="K13" s="2"/>
    </row>
    <row r="14">
      <c r="A14" s="14">
        <v>6.0</v>
      </c>
      <c r="B14" s="19" t="s">
        <v>144</v>
      </c>
      <c r="C14" s="16"/>
      <c r="D14" s="17"/>
      <c r="E14" s="18"/>
      <c r="F14" s="18"/>
      <c r="G14" s="18"/>
      <c r="H14" s="20"/>
      <c r="I14" s="95"/>
      <c r="J14" s="9"/>
    </row>
    <row r="15">
      <c r="A15" s="52">
        <v>7.0</v>
      </c>
      <c r="B15" s="19" t="s">
        <v>193</v>
      </c>
      <c r="C15" s="16"/>
      <c r="D15" s="17"/>
      <c r="E15" s="18"/>
      <c r="F15" s="18"/>
      <c r="G15" s="18"/>
      <c r="H15" s="20"/>
      <c r="I15" s="95"/>
      <c r="J15" s="9"/>
    </row>
    <row r="16">
      <c r="A16" s="14">
        <v>8.0</v>
      </c>
      <c r="B16" s="19"/>
      <c r="C16" s="16"/>
      <c r="D16" s="17"/>
      <c r="E16" s="18"/>
      <c r="F16" s="13"/>
      <c r="G16" s="18"/>
      <c r="H16" s="20"/>
      <c r="I16" s="95"/>
      <c r="J16" s="9"/>
    </row>
    <row r="17">
      <c r="A17" s="52">
        <v>9.0</v>
      </c>
      <c r="B17" s="19"/>
      <c r="C17" s="16"/>
      <c r="D17" s="17"/>
      <c r="E17" s="18"/>
      <c r="F17" s="13"/>
      <c r="G17" s="18"/>
      <c r="H17" s="20"/>
      <c r="I17" s="95"/>
      <c r="J17" s="9"/>
    </row>
    <row r="18">
      <c r="A18" s="14"/>
      <c r="B18" s="19"/>
      <c r="C18" s="16"/>
      <c r="D18" s="17"/>
      <c r="E18" s="18"/>
      <c r="F18" s="13"/>
      <c r="G18" s="18"/>
      <c r="H18" s="20"/>
      <c r="I18" s="95"/>
      <c r="J18" s="9"/>
    </row>
    <row r="19">
      <c r="A19" s="14"/>
      <c r="B19" s="19"/>
      <c r="C19" s="16"/>
      <c r="D19" s="17"/>
      <c r="E19" s="18"/>
      <c r="F19" s="13"/>
      <c r="G19" s="18"/>
      <c r="H19" s="20"/>
      <c r="I19" s="95"/>
      <c r="J19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3" width="10.56"/>
    <col customWidth="1" min="4" max="4" width="9.56"/>
    <col customWidth="1" min="5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172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185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194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14">
        <v>1.0</v>
      </c>
      <c r="B9" s="19" t="s">
        <v>79</v>
      </c>
      <c r="C9" s="16"/>
      <c r="D9" s="17"/>
      <c r="E9" s="18"/>
      <c r="F9" s="18"/>
      <c r="G9" s="18"/>
      <c r="H9" s="20"/>
      <c r="I9" s="95"/>
      <c r="J9" s="9"/>
    </row>
    <row r="10">
      <c r="A10" s="14">
        <v>2.0</v>
      </c>
      <c r="B10" s="19" t="s">
        <v>138</v>
      </c>
      <c r="C10" s="16"/>
      <c r="D10" s="17"/>
      <c r="E10" s="18"/>
      <c r="F10" s="18"/>
      <c r="G10" s="18"/>
      <c r="H10" s="20"/>
      <c r="I10" s="95"/>
      <c r="J10" s="9"/>
    </row>
    <row r="11">
      <c r="A11" s="14">
        <v>3.0</v>
      </c>
      <c r="B11" s="19" t="s">
        <v>195</v>
      </c>
      <c r="C11" s="16"/>
      <c r="D11" s="17"/>
      <c r="E11" s="18"/>
      <c r="F11" s="18"/>
      <c r="G11" s="18"/>
      <c r="H11" s="20"/>
      <c r="I11" s="95"/>
      <c r="J11" s="9"/>
    </row>
    <row r="12">
      <c r="A12" s="14">
        <v>4.0</v>
      </c>
      <c r="B12" s="19" t="s">
        <v>196</v>
      </c>
      <c r="C12" s="16"/>
      <c r="D12" s="17"/>
      <c r="E12" s="18"/>
      <c r="F12" s="18"/>
      <c r="G12" s="18"/>
      <c r="H12" s="20"/>
      <c r="I12" s="95"/>
      <c r="J12" s="9"/>
    </row>
    <row r="13">
      <c r="A13" s="14">
        <v>5.0</v>
      </c>
      <c r="B13" s="19" t="s">
        <v>139</v>
      </c>
      <c r="C13" s="16"/>
      <c r="D13" s="17"/>
      <c r="E13" s="18"/>
      <c r="F13" s="18"/>
      <c r="G13" s="18"/>
      <c r="H13" s="20"/>
      <c r="I13" s="96"/>
      <c r="J13" s="9"/>
    </row>
    <row r="14">
      <c r="A14" s="14">
        <v>6.0</v>
      </c>
      <c r="B14" s="19" t="s">
        <v>197</v>
      </c>
      <c r="C14" s="16"/>
      <c r="D14" s="17"/>
      <c r="E14" s="18"/>
      <c r="F14" s="18"/>
      <c r="G14" s="18"/>
      <c r="H14" s="20"/>
      <c r="I14" s="95"/>
      <c r="J14" s="9"/>
    </row>
    <row r="15">
      <c r="A15" s="14">
        <v>7.0</v>
      </c>
      <c r="B15" s="19"/>
      <c r="C15" s="16"/>
      <c r="D15" s="17"/>
      <c r="E15" s="18"/>
      <c r="F15" s="18"/>
      <c r="G15" s="18"/>
      <c r="H15" s="20"/>
      <c r="I15" s="96"/>
      <c r="J15" s="9"/>
    </row>
    <row r="16">
      <c r="A16" s="14">
        <v>8.0</v>
      </c>
      <c r="B16" s="19"/>
      <c r="C16" s="16"/>
      <c r="D16" s="17"/>
      <c r="E16" s="18"/>
      <c r="F16" s="18"/>
      <c r="G16" s="18"/>
      <c r="H16" s="20"/>
      <c r="I16" s="95"/>
      <c r="J16" s="9"/>
    </row>
    <row r="17">
      <c r="A17" s="14">
        <v>9.0</v>
      </c>
      <c r="B17" s="19"/>
      <c r="C17" s="16"/>
      <c r="D17" s="17"/>
      <c r="E17" s="18"/>
      <c r="F17" s="13"/>
      <c r="G17" s="18"/>
      <c r="H17" s="9"/>
      <c r="I17" s="9"/>
      <c r="J17" s="9"/>
    </row>
    <row r="18">
      <c r="A18" s="52"/>
      <c r="B18" s="15"/>
      <c r="C18" s="16"/>
      <c r="D18" s="17"/>
      <c r="E18" s="18"/>
      <c r="F18" s="13"/>
      <c r="G18" s="18"/>
      <c r="H18" s="9"/>
      <c r="I18" s="9"/>
      <c r="J18" s="9"/>
    </row>
    <row r="19">
      <c r="A19" s="31"/>
      <c r="B19" s="27"/>
      <c r="C19" s="27"/>
      <c r="D19" s="27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185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198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14">
        <v>1.0</v>
      </c>
      <c r="B9" s="19" t="s">
        <v>52</v>
      </c>
      <c r="C9" s="99"/>
      <c r="D9" s="100"/>
      <c r="E9" s="18"/>
      <c r="F9" s="18"/>
      <c r="G9" s="18"/>
      <c r="H9" s="20"/>
      <c r="I9" s="95"/>
      <c r="J9" s="9"/>
    </row>
    <row r="10">
      <c r="A10" s="14">
        <v>2.0</v>
      </c>
      <c r="B10" s="19" t="s">
        <v>130</v>
      </c>
      <c r="C10" s="99"/>
      <c r="D10" s="100"/>
      <c r="E10" s="18"/>
      <c r="F10" s="18"/>
      <c r="G10" s="18"/>
      <c r="H10" s="20"/>
      <c r="I10" s="96"/>
      <c r="J10" s="9"/>
    </row>
    <row r="11">
      <c r="A11" s="14">
        <v>3.0</v>
      </c>
      <c r="B11" s="19" t="s">
        <v>131</v>
      </c>
      <c r="C11" s="99"/>
      <c r="D11" s="100"/>
      <c r="E11" s="18"/>
      <c r="F11" s="18"/>
      <c r="G11" s="18"/>
      <c r="H11" s="20"/>
      <c r="I11" s="95"/>
      <c r="J11" s="9"/>
    </row>
    <row r="12">
      <c r="A12" s="14">
        <v>4.0</v>
      </c>
      <c r="B12" s="19" t="s">
        <v>132</v>
      </c>
      <c r="C12" s="99"/>
      <c r="D12" s="100"/>
      <c r="E12" s="18"/>
      <c r="F12" s="13"/>
      <c r="G12" s="18"/>
      <c r="H12" s="20"/>
      <c r="I12" s="95"/>
      <c r="J12" s="9"/>
    </row>
    <row r="13">
      <c r="A13" s="14">
        <v>5.0</v>
      </c>
      <c r="B13" s="19" t="s">
        <v>51</v>
      </c>
      <c r="C13" s="99"/>
      <c r="D13" s="100"/>
      <c r="E13" s="18"/>
      <c r="F13" s="18"/>
      <c r="G13" s="18"/>
      <c r="H13" s="20"/>
      <c r="I13" s="95"/>
      <c r="J13" s="9"/>
    </row>
    <row r="14">
      <c r="A14" s="14">
        <v>6.0</v>
      </c>
      <c r="B14" s="19" t="s">
        <v>50</v>
      </c>
      <c r="C14" s="99"/>
      <c r="D14" s="100"/>
      <c r="E14" s="18"/>
      <c r="F14" s="18"/>
      <c r="G14" s="18"/>
      <c r="H14" s="20"/>
      <c r="I14" s="95"/>
      <c r="J14" s="9"/>
    </row>
    <row r="15">
      <c r="A15" s="14">
        <v>7.0</v>
      </c>
      <c r="B15" s="19" t="s">
        <v>199</v>
      </c>
      <c r="C15" s="99"/>
      <c r="D15" s="100"/>
      <c r="E15" s="18"/>
      <c r="F15" s="18"/>
      <c r="G15" s="18"/>
      <c r="H15" s="20"/>
      <c r="I15" s="95"/>
      <c r="J15" s="9"/>
    </row>
    <row r="16">
      <c r="A16" s="14">
        <v>8.0</v>
      </c>
      <c r="B16" s="19" t="s">
        <v>200</v>
      </c>
      <c r="C16" s="16"/>
      <c r="D16" s="17"/>
      <c r="E16" s="18"/>
      <c r="F16" s="18"/>
      <c r="G16" s="18"/>
      <c r="H16" s="20"/>
      <c r="I16" s="95"/>
      <c r="J16" s="9"/>
    </row>
    <row r="17">
      <c r="A17" s="14">
        <v>9.0</v>
      </c>
      <c r="B17" s="19"/>
      <c r="C17" s="16"/>
      <c r="D17" s="17"/>
      <c r="E17" s="18"/>
      <c r="F17" s="18"/>
      <c r="G17" s="18"/>
      <c r="H17" s="20"/>
      <c r="I17" s="95"/>
      <c r="J17" s="9"/>
    </row>
    <row r="18">
      <c r="A18" s="52">
        <v>10.0</v>
      </c>
      <c r="B18" s="15"/>
      <c r="C18" s="16"/>
      <c r="D18" s="17"/>
      <c r="E18" s="18"/>
      <c r="F18" s="13"/>
      <c r="G18" s="18"/>
      <c r="H18" s="9"/>
      <c r="I18" s="95"/>
      <c r="J18" s="9"/>
    </row>
    <row r="19">
      <c r="A19" s="52">
        <v>11.0</v>
      </c>
      <c r="B19" s="19"/>
      <c r="C19" s="16"/>
      <c r="D19" s="17"/>
      <c r="E19" s="13"/>
      <c r="F19" s="13"/>
      <c r="G19" s="18"/>
      <c r="H19" s="9"/>
      <c r="I19" s="95"/>
      <c r="J19" s="9"/>
    </row>
    <row r="20">
      <c r="A20" s="31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11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 ht="15.75" customHeight="1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5.75" customHeight="1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ht="15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ht="15.75" customHeight="1">
      <c r="A5" s="7" t="s">
        <v>67</v>
      </c>
      <c r="B5" s="7"/>
      <c r="C5" s="7"/>
      <c r="D5" s="7"/>
      <c r="E5" s="7" t="s">
        <v>40</v>
      </c>
      <c r="F5" s="7"/>
      <c r="G5" s="7"/>
      <c r="H5" s="7"/>
      <c r="I5" s="7"/>
      <c r="J5" s="8">
        <f>'DR-Wrangler'!O5</f>
        <v>46186</v>
      </c>
      <c r="K5" s="8"/>
    </row>
    <row r="6" ht="15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15.75" customHeight="1">
      <c r="A8" s="9"/>
      <c r="B8" s="10" t="s">
        <v>41</v>
      </c>
      <c r="C8" s="11"/>
      <c r="D8" s="12"/>
      <c r="E8" s="10" t="s">
        <v>42</v>
      </c>
      <c r="F8" s="10" t="s">
        <v>43</v>
      </c>
      <c r="G8" s="10" t="s">
        <v>44</v>
      </c>
      <c r="H8" s="10" t="s">
        <v>45</v>
      </c>
      <c r="I8" s="13" t="s">
        <v>46</v>
      </c>
      <c r="J8" s="13" t="s">
        <v>47</v>
      </c>
      <c r="K8" s="13" t="s">
        <v>48</v>
      </c>
    </row>
    <row r="9" ht="15.75" customHeight="1">
      <c r="A9" s="44">
        <v>1.0</v>
      </c>
      <c r="B9" s="45"/>
      <c r="C9" s="23"/>
      <c r="D9" s="46"/>
      <c r="E9" s="47"/>
      <c r="F9" s="47"/>
      <c r="G9" s="47"/>
      <c r="H9" s="47"/>
      <c r="I9" s="48"/>
      <c r="J9" s="48"/>
      <c r="K9" s="48"/>
    </row>
    <row r="10" ht="15.75" customHeight="1">
      <c r="A10" s="21"/>
      <c r="B10" s="22"/>
      <c r="C10" s="23"/>
      <c r="D10" s="23"/>
      <c r="E10" s="24"/>
      <c r="F10" s="24"/>
      <c r="G10" s="24"/>
      <c r="H10" s="24"/>
      <c r="I10" s="25"/>
      <c r="J10" s="25"/>
      <c r="K10" s="25"/>
    </row>
    <row r="11" ht="15.75" customHeight="1">
      <c r="A11" s="26"/>
      <c r="B11" s="27"/>
      <c r="E11" s="28"/>
      <c r="F11" s="28"/>
      <c r="G11" s="28"/>
      <c r="H11" s="28"/>
    </row>
    <row r="12" ht="15.75" customHeight="1"/>
    <row r="13" ht="15.75" customHeight="1">
      <c r="A13" s="29"/>
      <c r="B13" s="25"/>
      <c r="C13" s="25"/>
      <c r="D13" s="25"/>
      <c r="E13" s="25"/>
      <c r="F13" s="25"/>
      <c r="G13" s="25"/>
      <c r="H13" s="30"/>
    </row>
    <row r="14" ht="15.75" customHeight="1">
      <c r="A14" s="31"/>
      <c r="B14" s="3" t="s">
        <v>53</v>
      </c>
      <c r="F14" s="3" t="s">
        <v>54</v>
      </c>
      <c r="G14" s="3" t="s">
        <v>68</v>
      </c>
      <c r="H14" s="32"/>
    </row>
    <row r="15" ht="15.75" customHeight="1">
      <c r="A15" s="31"/>
      <c r="C15" s="26" t="s">
        <v>55</v>
      </c>
      <c r="D15" s="33">
        <v>13.0</v>
      </c>
      <c r="F15" s="3" t="s">
        <v>47</v>
      </c>
      <c r="G15" s="3" t="s">
        <v>68</v>
      </c>
      <c r="H15" s="32"/>
    </row>
    <row r="16" ht="15.75" customHeight="1">
      <c r="A16" s="31"/>
      <c r="C16" s="26" t="s">
        <v>56</v>
      </c>
      <c r="D16" s="3" t="s">
        <v>62</v>
      </c>
      <c r="F16" s="3" t="s">
        <v>42</v>
      </c>
      <c r="G16" s="3" t="s">
        <v>68</v>
      </c>
      <c r="H16" s="32"/>
    </row>
    <row r="17" ht="15.75" customHeight="1">
      <c r="A17" s="31"/>
      <c r="C17" s="26" t="s">
        <v>55</v>
      </c>
      <c r="D17" s="34">
        <v>0.5</v>
      </c>
      <c r="F17" s="3" t="s">
        <v>0</v>
      </c>
      <c r="G17" s="3" t="s">
        <v>68</v>
      </c>
      <c r="H17" s="32"/>
    </row>
    <row r="18" ht="15.75" customHeight="1">
      <c r="A18" s="31"/>
      <c r="C18" s="26" t="s">
        <v>57</v>
      </c>
      <c r="D18" s="3" t="s">
        <v>62</v>
      </c>
      <c r="H18" s="32"/>
    </row>
    <row r="19" ht="15.75" customHeight="1">
      <c r="A19" s="31"/>
      <c r="H19" s="32"/>
    </row>
    <row r="20" ht="15.75" customHeight="1">
      <c r="A20" s="31"/>
      <c r="E20" s="28"/>
      <c r="F20" s="28"/>
      <c r="H20" s="32"/>
    </row>
    <row r="21" ht="15.75" customHeight="1">
      <c r="A21" s="31"/>
      <c r="B21" s="3" t="s">
        <v>58</v>
      </c>
      <c r="E21" s="28"/>
      <c r="F21" s="28"/>
      <c r="H21" s="32"/>
    </row>
    <row r="22" ht="15.75" customHeight="1">
      <c r="A22" s="31"/>
      <c r="B22" s="35"/>
      <c r="E22" s="28"/>
      <c r="F22" s="28"/>
      <c r="H22" s="32"/>
    </row>
    <row r="23" ht="15.75" customHeight="1">
      <c r="A23" s="31"/>
      <c r="B23" s="36" t="s">
        <v>59</v>
      </c>
      <c r="D23" s="37" t="s">
        <v>60</v>
      </c>
      <c r="E23" s="28"/>
      <c r="F23" s="28" t="s">
        <v>61</v>
      </c>
      <c r="G23" s="28"/>
      <c r="H23" s="32"/>
    </row>
    <row r="24" ht="15.75" customHeight="1">
      <c r="A24" s="31"/>
      <c r="B24" s="34">
        <v>1.0</v>
      </c>
      <c r="C24" s="3" t="s">
        <v>62</v>
      </c>
      <c r="D24" s="34">
        <v>0.6</v>
      </c>
      <c r="E24" s="28" t="s">
        <v>62</v>
      </c>
      <c r="F24" s="38">
        <v>0.5</v>
      </c>
      <c r="G24" s="28" t="s">
        <v>62</v>
      </c>
      <c r="H24" s="32"/>
    </row>
    <row r="25" ht="15.75" customHeight="1">
      <c r="A25" s="31"/>
      <c r="D25" s="34">
        <v>0.4</v>
      </c>
      <c r="E25" s="28" t="s">
        <v>62</v>
      </c>
      <c r="F25" s="38">
        <v>0.3</v>
      </c>
      <c r="G25" s="28" t="s">
        <v>62</v>
      </c>
      <c r="H25" s="32"/>
    </row>
    <row r="26" ht="15.75" customHeight="1">
      <c r="A26" s="31"/>
      <c r="E26" s="28"/>
      <c r="F26" s="38">
        <v>0.2</v>
      </c>
      <c r="G26" s="28" t="s">
        <v>62</v>
      </c>
      <c r="H26" s="32"/>
    </row>
    <row r="27" ht="15.75" customHeight="1">
      <c r="A27" s="31"/>
      <c r="E27" s="28"/>
      <c r="F27" s="28"/>
      <c r="G27" s="28"/>
      <c r="H27" s="32"/>
      <c r="I27" s="39"/>
    </row>
    <row r="28" ht="15.75" customHeight="1">
      <c r="A28" s="31"/>
      <c r="E28" s="28"/>
      <c r="F28" s="28"/>
      <c r="G28" s="28"/>
      <c r="H28" s="32"/>
    </row>
    <row r="29" ht="15.75" customHeight="1">
      <c r="A29" s="31"/>
      <c r="B29" s="3" t="s">
        <v>63</v>
      </c>
      <c r="D29" s="3" t="s">
        <v>64</v>
      </c>
      <c r="E29" s="28"/>
      <c r="F29" s="27" t="s">
        <v>65</v>
      </c>
      <c r="G29" s="28"/>
      <c r="H29" s="32"/>
    </row>
    <row r="30" ht="15.75" customHeight="1">
      <c r="A30" s="31"/>
      <c r="B30" s="34">
        <v>0.4</v>
      </c>
      <c r="C30" s="3" t="s">
        <v>62</v>
      </c>
      <c r="D30" s="34">
        <v>0.4</v>
      </c>
      <c r="E30" s="28" t="s">
        <v>62</v>
      </c>
      <c r="F30" s="40">
        <v>0.3</v>
      </c>
      <c r="G30" s="28" t="s">
        <v>62</v>
      </c>
      <c r="H30" s="32"/>
    </row>
    <row r="31" ht="15.75" customHeight="1">
      <c r="A31" s="31"/>
      <c r="B31" s="34">
        <v>0.3</v>
      </c>
      <c r="C31" s="3" t="s">
        <v>62</v>
      </c>
      <c r="D31" s="34">
        <v>0.3</v>
      </c>
      <c r="E31" s="28" t="s">
        <v>62</v>
      </c>
      <c r="F31" s="40">
        <v>0.25</v>
      </c>
      <c r="G31" s="28" t="s">
        <v>62</v>
      </c>
      <c r="H31" s="32"/>
    </row>
    <row r="32" ht="15.75" customHeight="1">
      <c r="A32" s="31"/>
      <c r="B32" s="34">
        <v>0.2</v>
      </c>
      <c r="C32" s="3" t="s">
        <v>62</v>
      </c>
      <c r="D32" s="34">
        <v>0.15</v>
      </c>
      <c r="E32" s="28" t="s">
        <v>62</v>
      </c>
      <c r="F32" s="40">
        <v>0.17</v>
      </c>
      <c r="G32" s="28" t="s">
        <v>62</v>
      </c>
      <c r="H32" s="32"/>
    </row>
    <row r="33" ht="15.75" customHeight="1">
      <c r="A33" s="31"/>
      <c r="B33" s="34">
        <v>0.1</v>
      </c>
      <c r="C33" s="3" t="s">
        <v>62</v>
      </c>
      <c r="D33" s="34">
        <v>0.1</v>
      </c>
      <c r="E33" s="28" t="s">
        <v>62</v>
      </c>
      <c r="F33" s="40">
        <v>0.13</v>
      </c>
      <c r="G33" s="28" t="s">
        <v>62</v>
      </c>
      <c r="H33" s="32"/>
    </row>
    <row r="34" ht="15.75" customHeight="1">
      <c r="A34" s="31"/>
      <c r="D34" s="34">
        <v>0.05</v>
      </c>
      <c r="E34" s="28" t="s">
        <v>62</v>
      </c>
      <c r="F34" s="40">
        <v>0.1</v>
      </c>
      <c r="G34" s="28" t="s">
        <v>62</v>
      </c>
      <c r="H34" s="32"/>
    </row>
    <row r="35" ht="15.75" customHeight="1">
      <c r="A35" s="31"/>
      <c r="F35" s="40">
        <v>0.05</v>
      </c>
      <c r="G35" s="28" t="s">
        <v>62</v>
      </c>
      <c r="H35" s="32"/>
    </row>
    <row r="36" ht="15.75" customHeight="1">
      <c r="A36" s="41"/>
      <c r="B36" s="42"/>
      <c r="C36" s="42"/>
      <c r="D36" s="42"/>
      <c r="E36" s="42"/>
      <c r="F36" s="42"/>
      <c r="G36" s="42"/>
      <c r="H36" s="4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8:D8"/>
    <mergeCell ref="B9:D9"/>
    <mergeCell ref="B10:D10"/>
    <mergeCell ref="B11:D11"/>
  </mergeCells>
  <printOptions/>
  <pageMargins bottom="0.75" footer="0.0" header="0.0" left="0.7" right="0.7" top="0.75"/>
  <pageSetup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104</v>
      </c>
      <c r="B1" s="7"/>
      <c r="C1" s="7"/>
      <c r="D1" s="7"/>
      <c r="E1" s="7"/>
      <c r="F1" s="148"/>
      <c r="G1" s="7"/>
      <c r="H1" s="7"/>
      <c r="I1" s="7"/>
      <c r="J1" s="7"/>
      <c r="K1" s="7"/>
    </row>
    <row r="2">
      <c r="A2" s="7" t="s">
        <v>201</v>
      </c>
      <c r="B2" s="7"/>
      <c r="C2" s="7"/>
      <c r="D2" s="7"/>
      <c r="E2" s="7"/>
      <c r="F2" s="148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148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148"/>
      <c r="G4" s="7"/>
      <c r="H4" s="7"/>
      <c r="I4" s="7"/>
      <c r="J4" s="7"/>
      <c r="K4" s="7"/>
    </row>
    <row r="5">
      <c r="A5" s="7" t="s">
        <v>202</v>
      </c>
      <c r="B5" s="7"/>
      <c r="C5" s="7"/>
      <c r="D5" s="7" t="s">
        <v>40</v>
      </c>
      <c r="E5" s="7"/>
      <c r="F5" s="148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148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148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52">
        <v>1.0</v>
      </c>
      <c r="B9" s="149" t="s">
        <v>106</v>
      </c>
      <c r="C9" s="16"/>
      <c r="D9" s="17"/>
      <c r="E9" s="9"/>
      <c r="F9" s="18"/>
      <c r="G9" s="9"/>
      <c r="H9" s="18"/>
      <c r="I9" s="9"/>
      <c r="J9" s="95"/>
      <c r="K9" s="9"/>
    </row>
    <row r="10">
      <c r="A10" s="52">
        <v>2.0</v>
      </c>
      <c r="B10" s="149" t="s">
        <v>113</v>
      </c>
      <c r="C10" s="16"/>
      <c r="D10" s="17"/>
      <c r="E10" s="9"/>
      <c r="F10" s="18"/>
      <c r="G10" s="9"/>
      <c r="H10" s="18"/>
      <c r="I10" s="9"/>
      <c r="J10" s="95"/>
      <c r="K10" s="9"/>
    </row>
    <row r="11">
      <c r="A11" s="52">
        <v>3.0</v>
      </c>
      <c r="B11" s="149" t="s">
        <v>203</v>
      </c>
      <c r="C11" s="16"/>
      <c r="D11" s="17"/>
      <c r="E11" s="9"/>
      <c r="F11" s="18"/>
      <c r="G11" s="9"/>
      <c r="H11" s="18"/>
      <c r="I11" s="9"/>
      <c r="J11" s="95"/>
      <c r="K11" s="9"/>
    </row>
    <row r="12">
      <c r="A12" s="52">
        <v>4.0</v>
      </c>
      <c r="B12" s="149" t="s">
        <v>204</v>
      </c>
      <c r="C12" s="16"/>
      <c r="D12" s="17"/>
      <c r="E12" s="9"/>
      <c r="F12" s="18"/>
      <c r="G12" s="9"/>
      <c r="H12" s="18"/>
      <c r="I12" s="97"/>
      <c r="J12" s="95"/>
      <c r="K12" s="9"/>
    </row>
    <row r="13">
      <c r="A13" s="52">
        <v>5.0</v>
      </c>
      <c r="B13" s="149" t="s">
        <v>205</v>
      </c>
      <c r="C13" s="16"/>
      <c r="D13" s="17"/>
      <c r="E13" s="9"/>
      <c r="F13" s="18"/>
      <c r="G13" s="9"/>
      <c r="H13" s="18"/>
      <c r="I13" s="9"/>
      <c r="J13" s="95"/>
      <c r="K13" s="9"/>
    </row>
    <row r="14">
      <c r="A14" s="52">
        <v>6.0</v>
      </c>
      <c r="B14" s="149" t="s">
        <v>206</v>
      </c>
      <c r="C14" s="16"/>
      <c r="D14" s="17"/>
      <c r="E14" s="9"/>
      <c r="F14" s="18"/>
      <c r="G14" s="9"/>
      <c r="H14" s="18"/>
      <c r="I14" s="9"/>
      <c r="J14" s="95"/>
      <c r="K14" s="9"/>
    </row>
    <row r="15">
      <c r="A15" s="52">
        <v>7.0</v>
      </c>
      <c r="B15" s="149" t="s">
        <v>207</v>
      </c>
      <c r="C15" s="16"/>
      <c r="D15" s="17"/>
      <c r="E15" s="9"/>
      <c r="F15" s="18"/>
      <c r="G15" s="9"/>
      <c r="H15" s="18"/>
      <c r="I15" s="20"/>
      <c r="J15" s="95"/>
      <c r="K15" s="9"/>
    </row>
    <row r="16">
      <c r="A16" s="52">
        <v>8.0</v>
      </c>
      <c r="B16" s="149" t="s">
        <v>208</v>
      </c>
      <c r="C16" s="16"/>
      <c r="D16" s="17"/>
      <c r="E16" s="9"/>
      <c r="F16" s="18"/>
      <c r="G16" s="9"/>
      <c r="H16" s="18"/>
      <c r="I16" s="20"/>
      <c r="J16" s="95"/>
      <c r="K16" s="9"/>
    </row>
    <row r="17">
      <c r="A17" s="52">
        <v>9.0</v>
      </c>
      <c r="B17" s="149" t="s">
        <v>209</v>
      </c>
      <c r="C17" s="16"/>
      <c r="D17" s="17"/>
      <c r="E17" s="9"/>
      <c r="F17" s="18"/>
      <c r="G17" s="9"/>
      <c r="H17" s="18"/>
      <c r="I17" s="97"/>
      <c r="J17" s="95"/>
      <c r="K17" s="9"/>
    </row>
    <row r="18">
      <c r="A18" s="52">
        <v>10.0</v>
      </c>
      <c r="B18" s="149" t="s">
        <v>210</v>
      </c>
      <c r="C18" s="16"/>
      <c r="D18" s="17"/>
      <c r="E18" s="9"/>
      <c r="F18" s="18"/>
      <c r="G18" s="9"/>
      <c r="H18" s="18"/>
      <c r="I18" s="9"/>
      <c r="J18" s="95"/>
      <c r="K18" s="9"/>
    </row>
    <row r="19">
      <c r="A19" s="52">
        <v>11.0</v>
      </c>
      <c r="B19" s="149" t="s">
        <v>116</v>
      </c>
      <c r="C19" s="16"/>
      <c r="D19" s="17"/>
      <c r="E19" s="9"/>
      <c r="F19" s="18"/>
      <c r="G19" s="9"/>
      <c r="H19" s="18"/>
      <c r="I19" s="20"/>
      <c r="J19" s="95"/>
      <c r="K19" s="9"/>
    </row>
    <row r="20">
      <c r="A20" s="52"/>
      <c r="B20" s="149"/>
      <c r="C20" s="16"/>
      <c r="D20" s="17"/>
      <c r="E20" s="9"/>
      <c r="F20" s="18"/>
      <c r="G20" s="9"/>
      <c r="H20" s="18"/>
      <c r="I20" s="9"/>
      <c r="J20" s="95"/>
      <c r="K20" s="9"/>
    </row>
    <row r="21">
      <c r="A21" s="52"/>
      <c r="B21" s="19"/>
      <c r="C21" s="16"/>
      <c r="D21" s="17"/>
      <c r="E21" s="9"/>
      <c r="F21" s="18"/>
      <c r="G21" s="9"/>
      <c r="H21" s="18"/>
      <c r="I21" s="9"/>
      <c r="J21" s="95"/>
      <c r="K21" s="9"/>
    </row>
    <row r="22">
      <c r="F22" s="150"/>
    </row>
    <row r="23">
      <c r="A23" s="78"/>
      <c r="B23" s="79"/>
      <c r="C23" s="79"/>
      <c r="D23" s="79"/>
      <c r="E23" s="79"/>
      <c r="F23" s="151"/>
      <c r="G23" s="79"/>
      <c r="H23" s="80"/>
    </row>
    <row r="24">
      <c r="A24" s="81"/>
      <c r="B24" s="56" t="s">
        <v>53</v>
      </c>
      <c r="C24" s="56"/>
      <c r="D24" s="82">
        <v>11.0</v>
      </c>
      <c r="E24" s="56"/>
      <c r="F24" s="76" t="s">
        <v>54</v>
      </c>
      <c r="G24" s="56">
        <f>D28</f>
        <v>71.5</v>
      </c>
      <c r="H24" s="83"/>
    </row>
    <row r="25">
      <c r="A25" s="81"/>
      <c r="B25" s="56"/>
      <c r="C25" s="74" t="s">
        <v>55</v>
      </c>
      <c r="D25" s="115">
        <v>13.0</v>
      </c>
      <c r="E25" s="56"/>
      <c r="F25" s="76" t="s">
        <v>47</v>
      </c>
      <c r="G25" s="56">
        <f>D28</f>
        <v>71.5</v>
      </c>
      <c r="H25" s="83"/>
    </row>
    <row r="26">
      <c r="A26" s="81"/>
      <c r="B26" s="56"/>
      <c r="C26" s="74" t="s">
        <v>56</v>
      </c>
      <c r="D26" s="56">
        <f>D24*D25</f>
        <v>143</v>
      </c>
      <c r="E26" s="56"/>
      <c r="F26" s="76" t="s">
        <v>42</v>
      </c>
      <c r="G26" s="56">
        <f>D24*12</f>
        <v>132</v>
      </c>
      <c r="H26" s="83"/>
    </row>
    <row r="27">
      <c r="A27" s="81"/>
      <c r="B27" s="56"/>
      <c r="C27" s="74" t="s">
        <v>55</v>
      </c>
      <c r="D27" s="85">
        <v>0.5</v>
      </c>
      <c r="E27" s="56"/>
      <c r="F27" s="76" t="s">
        <v>0</v>
      </c>
      <c r="G27" s="56">
        <f>SUM(G24:G26)</f>
        <v>275</v>
      </c>
      <c r="H27" s="83"/>
    </row>
    <row r="28">
      <c r="A28" s="81"/>
      <c r="B28" s="56"/>
      <c r="C28" s="74" t="s">
        <v>57</v>
      </c>
      <c r="D28" s="56">
        <f>D26*D27</f>
        <v>71.5</v>
      </c>
      <c r="E28" s="56"/>
      <c r="F28" s="76"/>
      <c r="G28" s="56"/>
      <c r="H28" s="83"/>
    </row>
    <row r="29">
      <c r="A29" s="81"/>
      <c r="B29" s="56"/>
      <c r="C29" s="56"/>
      <c r="D29" s="56"/>
      <c r="E29" s="56"/>
      <c r="F29" s="76"/>
      <c r="G29" s="56"/>
      <c r="H29" s="83"/>
      <c r="I29" s="39"/>
    </row>
    <row r="30">
      <c r="A30" s="81"/>
      <c r="B30" s="56"/>
      <c r="C30" s="56"/>
      <c r="D30" s="56"/>
      <c r="E30" s="76"/>
      <c r="F30" s="76"/>
      <c r="G30" s="56"/>
      <c r="H30" s="83"/>
    </row>
    <row r="31">
      <c r="A31" s="81"/>
      <c r="B31" s="56" t="s">
        <v>58</v>
      </c>
      <c r="C31" s="56"/>
      <c r="D31" s="56"/>
      <c r="E31" s="76"/>
      <c r="F31" s="76"/>
      <c r="G31" s="56"/>
      <c r="H31" s="83"/>
    </row>
    <row r="32">
      <c r="A32" s="81"/>
      <c r="B32" s="86"/>
      <c r="C32" s="56"/>
      <c r="D32" s="56"/>
      <c r="E32" s="76"/>
      <c r="F32" s="76"/>
      <c r="G32" s="56"/>
      <c r="H32" s="83"/>
    </row>
    <row r="33">
      <c r="A33" s="81"/>
      <c r="B33" s="87" t="s">
        <v>211</v>
      </c>
      <c r="C33" s="56"/>
      <c r="D33" s="88" t="s">
        <v>60</v>
      </c>
      <c r="E33" s="76"/>
      <c r="F33" s="76" t="s">
        <v>61</v>
      </c>
      <c r="G33" s="76"/>
      <c r="H33" s="83"/>
    </row>
    <row r="34">
      <c r="A34" s="81"/>
      <c r="B34" s="85">
        <v>1.0</v>
      </c>
      <c r="C34" s="56" t="s">
        <v>62</v>
      </c>
      <c r="D34" s="85">
        <v>0.6</v>
      </c>
      <c r="E34" s="76" t="s">
        <v>62</v>
      </c>
      <c r="F34" s="90">
        <v>0.5</v>
      </c>
      <c r="G34" s="76" t="s">
        <v>62</v>
      </c>
      <c r="H34" s="83"/>
    </row>
    <row r="35">
      <c r="A35" s="81"/>
      <c r="B35" s="56"/>
      <c r="C35" s="56"/>
      <c r="D35" s="85">
        <v>0.4</v>
      </c>
      <c r="E35" s="76" t="s">
        <v>62</v>
      </c>
      <c r="F35" s="90">
        <v>0.3</v>
      </c>
      <c r="G35" s="76" t="s">
        <v>62</v>
      </c>
      <c r="H35" s="83"/>
    </row>
    <row r="36">
      <c r="A36" s="81"/>
      <c r="B36" s="56"/>
      <c r="C36" s="56"/>
      <c r="D36" s="56"/>
      <c r="E36" s="76"/>
      <c r="F36" s="90">
        <v>0.2</v>
      </c>
      <c r="G36" s="76" t="s">
        <v>62</v>
      </c>
      <c r="H36" s="83"/>
    </row>
    <row r="37">
      <c r="A37" s="81"/>
      <c r="B37" s="56"/>
      <c r="C37" s="56"/>
      <c r="D37" s="56"/>
      <c r="E37" s="76"/>
      <c r="F37" s="76"/>
      <c r="G37" s="76"/>
      <c r="H37" s="83"/>
    </row>
    <row r="38">
      <c r="A38" s="81"/>
      <c r="B38" s="56"/>
      <c r="C38" s="56"/>
      <c r="D38" s="56"/>
      <c r="E38" s="76"/>
      <c r="F38" s="76"/>
      <c r="G38" s="76"/>
      <c r="H38" s="83"/>
    </row>
    <row r="39">
      <c r="A39" s="81"/>
      <c r="B39" s="56" t="s">
        <v>63</v>
      </c>
      <c r="C39" s="56"/>
      <c r="D39" s="56" t="s">
        <v>64</v>
      </c>
      <c r="E39" s="76"/>
      <c r="F39" s="76" t="s">
        <v>65</v>
      </c>
      <c r="G39" s="76"/>
      <c r="H39" s="83"/>
    </row>
    <row r="40">
      <c r="A40" s="81"/>
      <c r="B40" s="85">
        <v>0.4</v>
      </c>
      <c r="C40" s="56"/>
      <c r="D40" s="85">
        <v>0.4</v>
      </c>
      <c r="E40" s="76"/>
      <c r="F40" s="90">
        <v>0.3</v>
      </c>
      <c r="G40" s="76">
        <f>G24*F40</f>
        <v>21.45</v>
      </c>
      <c r="H40" s="83"/>
    </row>
    <row r="41">
      <c r="A41" s="81"/>
      <c r="B41" s="85">
        <v>0.3</v>
      </c>
      <c r="C41" s="56"/>
      <c r="D41" s="85">
        <v>0.3</v>
      </c>
      <c r="E41" s="76"/>
      <c r="F41" s="90">
        <v>0.25</v>
      </c>
      <c r="G41" s="76">
        <f>G24*F41</f>
        <v>17.875</v>
      </c>
      <c r="H41" s="83"/>
    </row>
    <row r="42">
      <c r="A42" s="81"/>
      <c r="B42" s="85">
        <v>0.2</v>
      </c>
      <c r="C42" s="56"/>
      <c r="D42" s="85">
        <v>0.15</v>
      </c>
      <c r="E42" s="76"/>
      <c r="F42" s="90">
        <v>0.17</v>
      </c>
      <c r="G42" s="76">
        <f>G24*F42</f>
        <v>12.155</v>
      </c>
      <c r="H42" s="83"/>
    </row>
    <row r="43">
      <c r="A43" s="81"/>
      <c r="B43" s="85">
        <v>0.1</v>
      </c>
      <c r="C43" s="56"/>
      <c r="D43" s="85">
        <v>0.1</v>
      </c>
      <c r="E43" s="76"/>
      <c r="F43" s="90">
        <v>0.13</v>
      </c>
      <c r="G43" s="76">
        <f>G24*F43</f>
        <v>9.295</v>
      </c>
      <c r="H43" s="83"/>
    </row>
    <row r="44">
      <c r="A44" s="81"/>
      <c r="B44" s="56"/>
      <c r="C44" s="56"/>
      <c r="D44" s="85">
        <v>0.05</v>
      </c>
      <c r="E44" s="76"/>
      <c r="F44" s="90">
        <v>0.1</v>
      </c>
      <c r="G44" s="76">
        <f>G24*F44</f>
        <v>7.15</v>
      </c>
      <c r="H44" s="83"/>
    </row>
    <row r="45">
      <c r="A45" s="81"/>
      <c r="B45" s="56"/>
      <c r="C45" s="56"/>
      <c r="D45" s="56"/>
      <c r="E45" s="56"/>
      <c r="F45" s="90">
        <v>0.05</v>
      </c>
      <c r="G45" s="76">
        <f>G24*F45</f>
        <v>3.575</v>
      </c>
      <c r="H45" s="83"/>
    </row>
    <row r="46">
      <c r="A46" s="91"/>
      <c r="B46" s="92"/>
      <c r="C46" s="92"/>
      <c r="D46" s="92"/>
      <c r="E46" s="92"/>
      <c r="F46" s="152"/>
      <c r="G46" s="92"/>
      <c r="H46" s="93"/>
    </row>
    <row r="47">
      <c r="F47" s="150"/>
    </row>
    <row r="48">
      <c r="F48" s="150"/>
    </row>
    <row r="49">
      <c r="F49" s="150"/>
    </row>
    <row r="50">
      <c r="F50" s="150"/>
    </row>
    <row r="51">
      <c r="F51" s="150"/>
    </row>
    <row r="52">
      <c r="F52" s="150"/>
    </row>
    <row r="53">
      <c r="F53" s="150"/>
    </row>
    <row r="54">
      <c r="F54" s="150"/>
    </row>
    <row r="55">
      <c r="F55" s="150"/>
    </row>
    <row r="56">
      <c r="F56" s="150"/>
    </row>
    <row r="57">
      <c r="F57" s="150"/>
    </row>
    <row r="58">
      <c r="F58" s="150"/>
    </row>
    <row r="59">
      <c r="F59" s="150"/>
    </row>
    <row r="60">
      <c r="F60" s="150"/>
    </row>
    <row r="61">
      <c r="F61" s="150"/>
    </row>
    <row r="62">
      <c r="F62" s="150"/>
    </row>
    <row r="63">
      <c r="F63" s="150"/>
    </row>
    <row r="64">
      <c r="F64" s="150"/>
    </row>
    <row r="65">
      <c r="F65" s="150"/>
    </row>
    <row r="66">
      <c r="F66" s="150"/>
    </row>
    <row r="67">
      <c r="F67" s="150"/>
    </row>
    <row r="68">
      <c r="F68" s="150"/>
    </row>
    <row r="69">
      <c r="F69" s="150"/>
    </row>
    <row r="70">
      <c r="F70" s="150"/>
    </row>
    <row r="71">
      <c r="F71" s="150"/>
    </row>
    <row r="72">
      <c r="F72" s="150"/>
    </row>
    <row r="73">
      <c r="F73" s="150"/>
    </row>
    <row r="74">
      <c r="F74" s="150"/>
    </row>
    <row r="75">
      <c r="F75" s="150"/>
    </row>
    <row r="76">
      <c r="F76" s="150"/>
    </row>
    <row r="77">
      <c r="F77" s="150"/>
    </row>
    <row r="78">
      <c r="F78" s="150"/>
    </row>
    <row r="79">
      <c r="F79" s="150"/>
    </row>
    <row r="80">
      <c r="F80" s="150"/>
    </row>
    <row r="81">
      <c r="F81" s="150"/>
    </row>
    <row r="82">
      <c r="F82" s="150"/>
    </row>
    <row r="83">
      <c r="F83" s="150"/>
    </row>
    <row r="84">
      <c r="F84" s="150"/>
    </row>
    <row r="85">
      <c r="F85" s="150"/>
    </row>
    <row r="86">
      <c r="F86" s="150"/>
    </row>
    <row r="87">
      <c r="F87" s="150"/>
    </row>
    <row r="88">
      <c r="F88" s="150"/>
    </row>
    <row r="89">
      <c r="F89" s="150"/>
    </row>
    <row r="90">
      <c r="F90" s="150"/>
    </row>
    <row r="91">
      <c r="F91" s="150"/>
    </row>
    <row r="92">
      <c r="F92" s="150"/>
    </row>
    <row r="93">
      <c r="F93" s="150"/>
    </row>
    <row r="94">
      <c r="F94" s="150"/>
    </row>
    <row r="95">
      <c r="F95" s="150"/>
    </row>
    <row r="96">
      <c r="F96" s="150"/>
    </row>
    <row r="97">
      <c r="F97" s="150"/>
    </row>
    <row r="98">
      <c r="F98" s="150"/>
    </row>
    <row r="99">
      <c r="F99" s="150"/>
    </row>
    <row r="100">
      <c r="F100" s="150"/>
    </row>
    <row r="101">
      <c r="F101" s="150"/>
    </row>
    <row r="102">
      <c r="F102" s="150"/>
    </row>
    <row r="103">
      <c r="F103" s="150"/>
    </row>
    <row r="104">
      <c r="F104" s="150"/>
    </row>
    <row r="105">
      <c r="F105" s="150"/>
    </row>
    <row r="106">
      <c r="F106" s="150"/>
    </row>
    <row r="107">
      <c r="F107" s="150"/>
    </row>
    <row r="108">
      <c r="F108" s="150"/>
    </row>
    <row r="109">
      <c r="F109" s="150"/>
    </row>
    <row r="110">
      <c r="F110" s="150"/>
    </row>
    <row r="111">
      <c r="F111" s="150"/>
    </row>
    <row r="112">
      <c r="F112" s="150"/>
    </row>
    <row r="113">
      <c r="F113" s="150"/>
    </row>
    <row r="114">
      <c r="F114" s="150"/>
    </row>
    <row r="115">
      <c r="F115" s="150"/>
    </row>
    <row r="116">
      <c r="F116" s="150"/>
    </row>
    <row r="117">
      <c r="F117" s="150"/>
    </row>
    <row r="118">
      <c r="F118" s="150"/>
    </row>
    <row r="119">
      <c r="F119" s="150"/>
    </row>
    <row r="120">
      <c r="F120" s="150"/>
    </row>
    <row r="121">
      <c r="F121" s="150"/>
    </row>
    <row r="122">
      <c r="F122" s="150"/>
    </row>
    <row r="123">
      <c r="F123" s="150"/>
    </row>
    <row r="124">
      <c r="F124" s="150"/>
    </row>
    <row r="125">
      <c r="F125" s="150"/>
    </row>
    <row r="126">
      <c r="F126" s="150"/>
    </row>
    <row r="127">
      <c r="F127" s="150"/>
    </row>
    <row r="128">
      <c r="F128" s="150"/>
    </row>
    <row r="129">
      <c r="F129" s="150"/>
    </row>
    <row r="130">
      <c r="F130" s="150"/>
    </row>
    <row r="131">
      <c r="F131" s="150"/>
    </row>
    <row r="132">
      <c r="F132" s="150"/>
    </row>
    <row r="133">
      <c r="F133" s="150"/>
    </row>
    <row r="134">
      <c r="F134" s="150"/>
    </row>
    <row r="135">
      <c r="F135" s="150"/>
    </row>
    <row r="136">
      <c r="F136" s="150"/>
    </row>
    <row r="137">
      <c r="F137" s="150"/>
    </row>
    <row r="138">
      <c r="F138" s="150"/>
    </row>
    <row r="139">
      <c r="F139" s="150"/>
    </row>
    <row r="140">
      <c r="F140" s="150"/>
    </row>
    <row r="141">
      <c r="F141" s="150"/>
    </row>
    <row r="142">
      <c r="F142" s="150"/>
    </row>
    <row r="143">
      <c r="F143" s="150"/>
    </row>
    <row r="144">
      <c r="F144" s="150"/>
    </row>
    <row r="145">
      <c r="F145" s="150"/>
    </row>
    <row r="146">
      <c r="F146" s="150"/>
    </row>
    <row r="147">
      <c r="F147" s="150"/>
    </row>
    <row r="148">
      <c r="F148" s="150"/>
    </row>
    <row r="149">
      <c r="F149" s="150"/>
    </row>
    <row r="150">
      <c r="F150" s="150"/>
    </row>
    <row r="151">
      <c r="F151" s="150"/>
    </row>
    <row r="152">
      <c r="F152" s="150"/>
    </row>
    <row r="153">
      <c r="F153" s="150"/>
    </row>
    <row r="154">
      <c r="F154" s="150"/>
    </row>
    <row r="155">
      <c r="F155" s="150"/>
    </row>
    <row r="156">
      <c r="F156" s="150"/>
    </row>
    <row r="157">
      <c r="F157" s="150"/>
    </row>
    <row r="158">
      <c r="F158" s="150"/>
    </row>
    <row r="159">
      <c r="F159" s="150"/>
    </row>
    <row r="160">
      <c r="F160" s="150"/>
    </row>
    <row r="161">
      <c r="F161" s="150"/>
    </row>
    <row r="162">
      <c r="F162" s="150"/>
    </row>
    <row r="163">
      <c r="F163" s="150"/>
    </row>
    <row r="164">
      <c r="F164" s="150"/>
    </row>
    <row r="165">
      <c r="F165" s="150"/>
    </row>
    <row r="166">
      <c r="F166" s="150"/>
    </row>
    <row r="167">
      <c r="F167" s="150"/>
    </row>
    <row r="168">
      <c r="F168" s="150"/>
    </row>
    <row r="169">
      <c r="F169" s="150"/>
    </row>
    <row r="170">
      <c r="F170" s="150"/>
    </row>
    <row r="171">
      <c r="F171" s="150"/>
    </row>
    <row r="172">
      <c r="F172" s="150"/>
    </row>
    <row r="173">
      <c r="F173" s="150"/>
    </row>
    <row r="174">
      <c r="F174" s="150"/>
    </row>
    <row r="175">
      <c r="F175" s="150"/>
    </row>
    <row r="176">
      <c r="F176" s="150"/>
    </row>
    <row r="177">
      <c r="F177" s="150"/>
    </row>
    <row r="178">
      <c r="F178" s="150"/>
    </row>
    <row r="179">
      <c r="F179" s="150"/>
    </row>
    <row r="180">
      <c r="F180" s="150"/>
    </row>
    <row r="181">
      <c r="F181" s="150"/>
    </row>
    <row r="182">
      <c r="F182" s="150"/>
    </row>
    <row r="183">
      <c r="F183" s="150"/>
    </row>
    <row r="184">
      <c r="F184" s="150"/>
    </row>
    <row r="185">
      <c r="F185" s="150"/>
    </row>
    <row r="186">
      <c r="F186" s="150"/>
    </row>
    <row r="187">
      <c r="F187" s="150"/>
    </row>
    <row r="188">
      <c r="F188" s="150"/>
    </row>
    <row r="189">
      <c r="F189" s="150"/>
    </row>
    <row r="190">
      <c r="F190" s="150"/>
    </row>
    <row r="191">
      <c r="F191" s="150"/>
    </row>
    <row r="192">
      <c r="F192" s="150"/>
    </row>
    <row r="193">
      <c r="F193" s="150"/>
    </row>
    <row r="194">
      <c r="F194" s="150"/>
    </row>
    <row r="195">
      <c r="F195" s="150"/>
    </row>
    <row r="196">
      <c r="F196" s="150"/>
    </row>
    <row r="197">
      <c r="F197" s="150"/>
    </row>
    <row r="198">
      <c r="F198" s="150"/>
    </row>
    <row r="199">
      <c r="F199" s="150"/>
    </row>
    <row r="200">
      <c r="F200" s="150"/>
    </row>
    <row r="201">
      <c r="F201" s="150"/>
    </row>
    <row r="202">
      <c r="F202" s="150"/>
    </row>
    <row r="203">
      <c r="F203" s="150"/>
    </row>
    <row r="204">
      <c r="F204" s="150"/>
    </row>
    <row r="205">
      <c r="F205" s="150"/>
    </row>
    <row r="206">
      <c r="F206" s="150"/>
    </row>
    <row r="207">
      <c r="F207" s="150"/>
    </row>
    <row r="208">
      <c r="F208" s="150"/>
    </row>
    <row r="209">
      <c r="F209" s="150"/>
    </row>
    <row r="210">
      <c r="F210" s="150"/>
    </row>
    <row r="211">
      <c r="F211" s="150"/>
    </row>
    <row r="212">
      <c r="F212" s="150"/>
    </row>
    <row r="213">
      <c r="F213" s="150"/>
    </row>
    <row r="214">
      <c r="F214" s="150"/>
    </row>
    <row r="215">
      <c r="F215" s="150"/>
    </row>
    <row r="216">
      <c r="F216" s="150"/>
    </row>
    <row r="217">
      <c r="F217" s="150"/>
    </row>
    <row r="218">
      <c r="F218" s="150"/>
    </row>
    <row r="219">
      <c r="F219" s="150"/>
    </row>
    <row r="220">
      <c r="F220" s="150"/>
    </row>
    <row r="221">
      <c r="F221" s="150"/>
    </row>
    <row r="222">
      <c r="F222" s="150"/>
    </row>
    <row r="223">
      <c r="F223" s="150"/>
    </row>
    <row r="224">
      <c r="F224" s="150"/>
    </row>
    <row r="225">
      <c r="F225" s="150"/>
    </row>
    <row r="226">
      <c r="F226" s="150"/>
    </row>
    <row r="227">
      <c r="F227" s="150"/>
    </row>
    <row r="228">
      <c r="F228" s="150"/>
    </row>
    <row r="229">
      <c r="F229" s="150"/>
    </row>
    <row r="230">
      <c r="F230" s="150"/>
    </row>
    <row r="231">
      <c r="F231" s="150"/>
    </row>
    <row r="232">
      <c r="F232" s="150"/>
    </row>
    <row r="233">
      <c r="F233" s="150"/>
    </row>
    <row r="234">
      <c r="F234" s="150"/>
    </row>
    <row r="235">
      <c r="F235" s="150"/>
    </row>
    <row r="236">
      <c r="F236" s="150"/>
    </row>
    <row r="237">
      <c r="F237" s="150"/>
    </row>
    <row r="238">
      <c r="F238" s="150"/>
    </row>
    <row r="239">
      <c r="F239" s="150"/>
    </row>
    <row r="240">
      <c r="F240" s="150"/>
    </row>
    <row r="241">
      <c r="F241" s="150"/>
    </row>
    <row r="242">
      <c r="F242" s="150"/>
    </row>
    <row r="243">
      <c r="F243" s="150"/>
    </row>
    <row r="244">
      <c r="F244" s="150"/>
    </row>
    <row r="245">
      <c r="F245" s="150"/>
    </row>
    <row r="246">
      <c r="F246" s="150"/>
    </row>
    <row r="247">
      <c r="F247" s="150"/>
    </row>
    <row r="248">
      <c r="F248" s="150"/>
    </row>
    <row r="249">
      <c r="F249" s="150"/>
    </row>
    <row r="250">
      <c r="F250" s="150"/>
    </row>
    <row r="251">
      <c r="F251" s="150"/>
    </row>
    <row r="252">
      <c r="F252" s="150"/>
    </row>
    <row r="253">
      <c r="F253" s="150"/>
    </row>
    <row r="254">
      <c r="F254" s="150"/>
    </row>
    <row r="255">
      <c r="F255" s="150"/>
    </row>
    <row r="256">
      <c r="F256" s="150"/>
    </row>
    <row r="257">
      <c r="F257" s="150"/>
    </row>
    <row r="258">
      <c r="F258" s="150"/>
    </row>
    <row r="259">
      <c r="F259" s="150"/>
    </row>
    <row r="260">
      <c r="F260" s="150"/>
    </row>
    <row r="261">
      <c r="F261" s="150"/>
    </row>
    <row r="262">
      <c r="F262" s="150"/>
    </row>
    <row r="263">
      <c r="F263" s="150"/>
    </row>
    <row r="264">
      <c r="F264" s="150"/>
    </row>
    <row r="265">
      <c r="F265" s="150"/>
    </row>
    <row r="266">
      <c r="F266" s="150"/>
    </row>
    <row r="267">
      <c r="F267" s="150"/>
    </row>
    <row r="268">
      <c r="F268" s="150"/>
    </row>
    <row r="269">
      <c r="F269" s="150"/>
    </row>
    <row r="270">
      <c r="F270" s="150"/>
    </row>
    <row r="271">
      <c r="F271" s="150"/>
    </row>
    <row r="272">
      <c r="F272" s="150"/>
    </row>
    <row r="273">
      <c r="F273" s="150"/>
    </row>
    <row r="274">
      <c r="F274" s="150"/>
    </row>
    <row r="275">
      <c r="F275" s="150"/>
    </row>
    <row r="276">
      <c r="F276" s="150"/>
    </row>
    <row r="277">
      <c r="F277" s="150"/>
    </row>
    <row r="278">
      <c r="F278" s="150"/>
    </row>
    <row r="279">
      <c r="F279" s="150"/>
    </row>
    <row r="280">
      <c r="F280" s="150"/>
    </row>
    <row r="281">
      <c r="F281" s="150"/>
    </row>
    <row r="282">
      <c r="F282" s="150"/>
    </row>
    <row r="283">
      <c r="F283" s="150"/>
    </row>
    <row r="284">
      <c r="F284" s="150"/>
    </row>
    <row r="285">
      <c r="F285" s="150"/>
    </row>
    <row r="286">
      <c r="F286" s="150"/>
    </row>
    <row r="287">
      <c r="F287" s="150"/>
    </row>
    <row r="288">
      <c r="F288" s="150"/>
    </row>
    <row r="289">
      <c r="F289" s="150"/>
    </row>
    <row r="290">
      <c r="F290" s="150"/>
    </row>
    <row r="291">
      <c r="F291" s="150"/>
    </row>
    <row r="292">
      <c r="F292" s="150"/>
    </row>
    <row r="293">
      <c r="F293" s="150"/>
    </row>
    <row r="294">
      <c r="F294" s="150"/>
    </row>
    <row r="295">
      <c r="F295" s="150"/>
    </row>
    <row r="296">
      <c r="F296" s="150"/>
    </row>
    <row r="297">
      <c r="F297" s="150"/>
    </row>
    <row r="298">
      <c r="F298" s="150"/>
    </row>
    <row r="299">
      <c r="F299" s="150"/>
    </row>
    <row r="300">
      <c r="F300" s="150"/>
    </row>
    <row r="301">
      <c r="F301" s="150"/>
    </row>
    <row r="302">
      <c r="F302" s="150"/>
    </row>
    <row r="303">
      <c r="F303" s="150"/>
    </row>
    <row r="304">
      <c r="F304" s="150"/>
    </row>
    <row r="305">
      <c r="F305" s="150"/>
    </row>
    <row r="306">
      <c r="F306" s="150"/>
    </row>
    <row r="307">
      <c r="F307" s="150"/>
    </row>
    <row r="308">
      <c r="F308" s="150"/>
    </row>
    <row r="309">
      <c r="F309" s="150"/>
    </row>
    <row r="310">
      <c r="F310" s="150"/>
    </row>
    <row r="311">
      <c r="F311" s="150"/>
    </row>
    <row r="312">
      <c r="F312" s="150"/>
    </row>
    <row r="313">
      <c r="F313" s="150"/>
    </row>
    <row r="314">
      <c r="F314" s="150"/>
    </row>
    <row r="315">
      <c r="F315" s="150"/>
    </row>
    <row r="316">
      <c r="F316" s="150"/>
    </row>
    <row r="317">
      <c r="F317" s="150"/>
    </row>
    <row r="318">
      <c r="F318" s="150"/>
    </row>
    <row r="319">
      <c r="F319" s="150"/>
    </row>
    <row r="320">
      <c r="F320" s="150"/>
    </row>
    <row r="321">
      <c r="F321" s="150"/>
    </row>
    <row r="322">
      <c r="F322" s="150"/>
    </row>
    <row r="323">
      <c r="F323" s="150"/>
    </row>
    <row r="324">
      <c r="F324" s="150"/>
    </row>
    <row r="325">
      <c r="F325" s="150"/>
    </row>
    <row r="326">
      <c r="F326" s="150"/>
    </row>
    <row r="327">
      <c r="F327" s="150"/>
    </row>
    <row r="328">
      <c r="F328" s="150"/>
    </row>
    <row r="329">
      <c r="F329" s="150"/>
    </row>
    <row r="330">
      <c r="F330" s="150"/>
    </row>
    <row r="331">
      <c r="F331" s="150"/>
    </row>
    <row r="332">
      <c r="F332" s="150"/>
    </row>
    <row r="333">
      <c r="F333" s="150"/>
    </row>
    <row r="334">
      <c r="F334" s="150"/>
    </row>
    <row r="335">
      <c r="F335" s="150"/>
    </row>
    <row r="336">
      <c r="F336" s="150"/>
    </row>
    <row r="337">
      <c r="F337" s="150"/>
    </row>
    <row r="338">
      <c r="F338" s="150"/>
    </row>
    <row r="339">
      <c r="F339" s="150"/>
    </row>
    <row r="340">
      <c r="F340" s="150"/>
    </row>
    <row r="341">
      <c r="F341" s="150"/>
    </row>
    <row r="342">
      <c r="F342" s="150"/>
    </row>
    <row r="343">
      <c r="F343" s="150"/>
    </row>
    <row r="344">
      <c r="F344" s="150"/>
    </row>
    <row r="345">
      <c r="F345" s="150"/>
    </row>
    <row r="346">
      <c r="F346" s="150"/>
    </row>
    <row r="347">
      <c r="F347" s="150"/>
    </row>
    <row r="348">
      <c r="F348" s="150"/>
    </row>
    <row r="349">
      <c r="F349" s="150"/>
    </row>
    <row r="350">
      <c r="F350" s="150"/>
    </row>
    <row r="351">
      <c r="F351" s="150"/>
    </row>
    <row r="352">
      <c r="F352" s="150"/>
    </row>
    <row r="353">
      <c r="F353" s="150"/>
    </row>
    <row r="354">
      <c r="F354" s="150"/>
    </row>
    <row r="355">
      <c r="F355" s="150"/>
    </row>
    <row r="356">
      <c r="F356" s="150"/>
    </row>
    <row r="357">
      <c r="F357" s="150"/>
    </row>
    <row r="358">
      <c r="F358" s="150"/>
    </row>
    <row r="359">
      <c r="F359" s="150"/>
    </row>
    <row r="360">
      <c r="F360" s="150"/>
    </row>
    <row r="361">
      <c r="F361" s="150"/>
    </row>
    <row r="362">
      <c r="F362" s="150"/>
    </row>
    <row r="363">
      <c r="F363" s="150"/>
    </row>
    <row r="364">
      <c r="F364" s="150"/>
    </row>
    <row r="365">
      <c r="F365" s="150"/>
    </row>
    <row r="366">
      <c r="F366" s="150"/>
    </row>
    <row r="367">
      <c r="F367" s="150"/>
    </row>
    <row r="368">
      <c r="F368" s="150"/>
    </row>
    <row r="369">
      <c r="F369" s="150"/>
    </row>
    <row r="370">
      <c r="F370" s="150"/>
    </row>
    <row r="371">
      <c r="F371" s="150"/>
    </row>
    <row r="372">
      <c r="F372" s="150"/>
    </row>
    <row r="373">
      <c r="F373" s="150"/>
    </row>
    <row r="374">
      <c r="F374" s="150"/>
    </row>
    <row r="375">
      <c r="F375" s="150"/>
    </row>
    <row r="376">
      <c r="F376" s="150"/>
    </row>
    <row r="377">
      <c r="F377" s="150"/>
    </row>
    <row r="378">
      <c r="F378" s="150"/>
    </row>
    <row r="379">
      <c r="F379" s="150"/>
    </row>
    <row r="380">
      <c r="F380" s="150"/>
    </row>
    <row r="381">
      <c r="F381" s="150"/>
    </row>
    <row r="382">
      <c r="F382" s="150"/>
    </row>
    <row r="383">
      <c r="F383" s="150"/>
    </row>
    <row r="384">
      <c r="F384" s="150"/>
    </row>
    <row r="385">
      <c r="F385" s="150"/>
    </row>
    <row r="386">
      <c r="F386" s="150"/>
    </row>
    <row r="387">
      <c r="F387" s="150"/>
    </row>
    <row r="388">
      <c r="F388" s="150"/>
    </row>
    <row r="389">
      <c r="F389" s="150"/>
    </row>
    <row r="390">
      <c r="F390" s="150"/>
    </row>
    <row r="391">
      <c r="F391" s="150"/>
    </row>
    <row r="392">
      <c r="F392" s="150"/>
    </row>
    <row r="393">
      <c r="F393" s="150"/>
    </row>
    <row r="394">
      <c r="F394" s="150"/>
    </row>
    <row r="395">
      <c r="F395" s="150"/>
    </row>
    <row r="396">
      <c r="F396" s="150"/>
    </row>
    <row r="397">
      <c r="F397" s="150"/>
    </row>
    <row r="398">
      <c r="F398" s="150"/>
    </row>
    <row r="399">
      <c r="F399" s="150"/>
    </row>
    <row r="400">
      <c r="F400" s="150"/>
    </row>
    <row r="401">
      <c r="F401" s="150"/>
    </row>
    <row r="402">
      <c r="F402" s="150"/>
    </row>
    <row r="403">
      <c r="F403" s="150"/>
    </row>
    <row r="404">
      <c r="F404" s="150"/>
    </row>
    <row r="405">
      <c r="F405" s="150"/>
    </row>
    <row r="406">
      <c r="F406" s="150"/>
    </row>
    <row r="407">
      <c r="F407" s="150"/>
    </row>
    <row r="408">
      <c r="F408" s="150"/>
    </row>
    <row r="409">
      <c r="F409" s="150"/>
    </row>
    <row r="410">
      <c r="F410" s="150"/>
    </row>
    <row r="411">
      <c r="F411" s="150"/>
    </row>
    <row r="412">
      <c r="F412" s="150"/>
    </row>
    <row r="413">
      <c r="F413" s="150"/>
    </row>
    <row r="414">
      <c r="F414" s="150"/>
    </row>
    <row r="415">
      <c r="F415" s="150"/>
    </row>
    <row r="416">
      <c r="F416" s="150"/>
    </row>
    <row r="417">
      <c r="F417" s="150"/>
    </row>
    <row r="418">
      <c r="F418" s="150"/>
    </row>
    <row r="419">
      <c r="F419" s="150"/>
    </row>
    <row r="420">
      <c r="F420" s="150"/>
    </row>
    <row r="421">
      <c r="F421" s="150"/>
    </row>
    <row r="422">
      <c r="F422" s="150"/>
    </row>
    <row r="423">
      <c r="F423" s="150"/>
    </row>
    <row r="424">
      <c r="F424" s="150"/>
    </row>
    <row r="425">
      <c r="F425" s="150"/>
    </row>
    <row r="426">
      <c r="F426" s="150"/>
    </row>
    <row r="427">
      <c r="F427" s="150"/>
    </row>
    <row r="428">
      <c r="F428" s="150"/>
    </row>
    <row r="429">
      <c r="F429" s="150"/>
    </row>
    <row r="430">
      <c r="F430" s="150"/>
    </row>
    <row r="431">
      <c r="F431" s="150"/>
    </row>
    <row r="432">
      <c r="F432" s="150"/>
    </row>
    <row r="433">
      <c r="F433" s="150"/>
    </row>
    <row r="434">
      <c r="F434" s="150"/>
    </row>
    <row r="435">
      <c r="F435" s="150"/>
    </row>
    <row r="436">
      <c r="F436" s="150"/>
    </row>
    <row r="437">
      <c r="F437" s="150"/>
    </row>
    <row r="438">
      <c r="F438" s="150"/>
    </row>
    <row r="439">
      <c r="F439" s="150"/>
    </row>
    <row r="440">
      <c r="F440" s="150"/>
    </row>
    <row r="441">
      <c r="F441" s="150"/>
    </row>
    <row r="442">
      <c r="F442" s="150"/>
    </row>
    <row r="443">
      <c r="F443" s="150"/>
    </row>
    <row r="444">
      <c r="F444" s="150"/>
    </row>
    <row r="445">
      <c r="F445" s="150"/>
    </row>
    <row r="446">
      <c r="F446" s="150"/>
    </row>
    <row r="447">
      <c r="F447" s="150"/>
    </row>
    <row r="448">
      <c r="F448" s="150"/>
    </row>
    <row r="449">
      <c r="F449" s="150"/>
    </row>
    <row r="450">
      <c r="F450" s="150"/>
    </row>
    <row r="451">
      <c r="F451" s="150"/>
    </row>
    <row r="452">
      <c r="F452" s="150"/>
    </row>
    <row r="453">
      <c r="F453" s="150"/>
    </row>
    <row r="454">
      <c r="F454" s="150"/>
    </row>
    <row r="455">
      <c r="F455" s="150"/>
    </row>
    <row r="456">
      <c r="F456" s="150"/>
    </row>
    <row r="457">
      <c r="F457" s="150"/>
    </row>
    <row r="458">
      <c r="F458" s="150"/>
    </row>
    <row r="459">
      <c r="F459" s="150"/>
    </row>
    <row r="460">
      <c r="F460" s="150"/>
    </row>
    <row r="461">
      <c r="F461" s="150"/>
    </row>
    <row r="462">
      <c r="F462" s="150"/>
    </row>
    <row r="463">
      <c r="F463" s="150"/>
    </row>
    <row r="464">
      <c r="F464" s="150"/>
    </row>
    <row r="465">
      <c r="F465" s="150"/>
    </row>
    <row r="466">
      <c r="F466" s="150"/>
    </row>
    <row r="467">
      <c r="F467" s="150"/>
    </row>
    <row r="468">
      <c r="F468" s="150"/>
    </row>
    <row r="469">
      <c r="F469" s="150"/>
    </row>
    <row r="470">
      <c r="F470" s="150"/>
    </row>
    <row r="471">
      <c r="F471" s="150"/>
    </row>
    <row r="472">
      <c r="F472" s="150"/>
    </row>
    <row r="473">
      <c r="F473" s="150"/>
    </row>
    <row r="474">
      <c r="F474" s="150"/>
    </row>
    <row r="475">
      <c r="F475" s="150"/>
    </row>
    <row r="476">
      <c r="F476" s="150"/>
    </row>
    <row r="477">
      <c r="F477" s="150"/>
    </row>
    <row r="478">
      <c r="F478" s="150"/>
    </row>
    <row r="479">
      <c r="F479" s="150"/>
    </row>
    <row r="480">
      <c r="F480" s="150"/>
    </row>
    <row r="481">
      <c r="F481" s="150"/>
    </row>
    <row r="482">
      <c r="F482" s="150"/>
    </row>
    <row r="483">
      <c r="F483" s="150"/>
    </row>
    <row r="484">
      <c r="F484" s="150"/>
    </row>
    <row r="485">
      <c r="F485" s="150"/>
    </row>
    <row r="486">
      <c r="F486" s="150"/>
    </row>
    <row r="487">
      <c r="F487" s="150"/>
    </row>
    <row r="488">
      <c r="F488" s="150"/>
    </row>
    <row r="489">
      <c r="F489" s="150"/>
    </row>
    <row r="490">
      <c r="F490" s="150"/>
    </row>
    <row r="491">
      <c r="F491" s="150"/>
    </row>
    <row r="492">
      <c r="F492" s="150"/>
    </row>
    <row r="493">
      <c r="F493" s="150"/>
    </row>
    <row r="494">
      <c r="F494" s="150"/>
    </row>
    <row r="495">
      <c r="F495" s="150"/>
    </row>
    <row r="496">
      <c r="F496" s="150"/>
    </row>
    <row r="497">
      <c r="F497" s="150"/>
    </row>
    <row r="498">
      <c r="F498" s="150"/>
    </row>
    <row r="499">
      <c r="F499" s="150"/>
    </row>
    <row r="500">
      <c r="F500" s="150"/>
    </row>
    <row r="501">
      <c r="F501" s="150"/>
    </row>
    <row r="502">
      <c r="F502" s="150"/>
    </row>
    <row r="503">
      <c r="F503" s="150"/>
    </row>
    <row r="504">
      <c r="F504" s="150"/>
    </row>
    <row r="505">
      <c r="F505" s="150"/>
    </row>
    <row r="506">
      <c r="F506" s="150"/>
    </row>
    <row r="507">
      <c r="F507" s="150"/>
    </row>
    <row r="508">
      <c r="F508" s="150"/>
    </row>
    <row r="509">
      <c r="F509" s="150"/>
    </row>
    <row r="510">
      <c r="F510" s="150"/>
    </row>
    <row r="511">
      <c r="F511" s="150"/>
    </row>
    <row r="512">
      <c r="F512" s="150"/>
    </row>
    <row r="513">
      <c r="F513" s="150"/>
    </row>
    <row r="514">
      <c r="F514" s="150"/>
    </row>
    <row r="515">
      <c r="F515" s="150"/>
    </row>
    <row r="516">
      <c r="F516" s="150"/>
    </row>
    <row r="517">
      <c r="F517" s="150"/>
    </row>
    <row r="518">
      <c r="F518" s="150"/>
    </row>
    <row r="519">
      <c r="F519" s="150"/>
    </row>
    <row r="520">
      <c r="F520" s="150"/>
    </row>
    <row r="521">
      <c r="F521" s="150"/>
    </row>
    <row r="522">
      <c r="F522" s="150"/>
    </row>
    <row r="523">
      <c r="F523" s="150"/>
    </row>
    <row r="524">
      <c r="F524" s="150"/>
    </row>
    <row r="525">
      <c r="F525" s="150"/>
    </row>
    <row r="526">
      <c r="F526" s="150"/>
    </row>
    <row r="527">
      <c r="F527" s="150"/>
    </row>
    <row r="528">
      <c r="F528" s="150"/>
    </row>
    <row r="529">
      <c r="F529" s="150"/>
    </row>
    <row r="530">
      <c r="F530" s="150"/>
    </row>
    <row r="531">
      <c r="F531" s="150"/>
    </row>
    <row r="532">
      <c r="F532" s="150"/>
    </row>
    <row r="533">
      <c r="F533" s="150"/>
    </row>
    <row r="534">
      <c r="F534" s="150"/>
    </row>
    <row r="535">
      <c r="F535" s="150"/>
    </row>
    <row r="536">
      <c r="F536" s="150"/>
    </row>
    <row r="537">
      <c r="F537" s="150"/>
    </row>
    <row r="538">
      <c r="F538" s="150"/>
    </row>
    <row r="539">
      <c r="F539" s="150"/>
    </row>
    <row r="540">
      <c r="F540" s="150"/>
    </row>
    <row r="541">
      <c r="F541" s="150"/>
    </row>
    <row r="542">
      <c r="F542" s="150"/>
    </row>
    <row r="543">
      <c r="F543" s="150"/>
    </row>
    <row r="544">
      <c r="F544" s="150"/>
    </row>
    <row r="545">
      <c r="F545" s="150"/>
    </row>
    <row r="546">
      <c r="F546" s="150"/>
    </row>
    <row r="547">
      <c r="F547" s="150"/>
    </row>
    <row r="548">
      <c r="F548" s="150"/>
    </row>
    <row r="549">
      <c r="F549" s="150"/>
    </row>
    <row r="550">
      <c r="F550" s="150"/>
    </row>
    <row r="551">
      <c r="F551" s="150"/>
    </row>
    <row r="552">
      <c r="F552" s="150"/>
    </row>
    <row r="553">
      <c r="F553" s="150"/>
    </row>
    <row r="554">
      <c r="F554" s="150"/>
    </row>
    <row r="555">
      <c r="F555" s="150"/>
    </row>
    <row r="556">
      <c r="F556" s="150"/>
    </row>
    <row r="557">
      <c r="F557" s="150"/>
    </row>
    <row r="558">
      <c r="F558" s="150"/>
    </row>
    <row r="559">
      <c r="F559" s="150"/>
    </row>
    <row r="560">
      <c r="F560" s="150"/>
    </row>
    <row r="561">
      <c r="F561" s="150"/>
    </row>
    <row r="562">
      <c r="F562" s="150"/>
    </row>
    <row r="563">
      <c r="F563" s="150"/>
    </row>
    <row r="564">
      <c r="F564" s="150"/>
    </row>
    <row r="565">
      <c r="F565" s="150"/>
    </row>
    <row r="566">
      <c r="F566" s="150"/>
    </row>
    <row r="567">
      <c r="F567" s="150"/>
    </row>
    <row r="568">
      <c r="F568" s="150"/>
    </row>
    <row r="569">
      <c r="F569" s="150"/>
    </row>
    <row r="570">
      <c r="F570" s="150"/>
    </row>
    <row r="571">
      <c r="F571" s="150"/>
    </row>
    <row r="572">
      <c r="F572" s="150"/>
    </row>
    <row r="573">
      <c r="F573" s="150"/>
    </row>
    <row r="574">
      <c r="F574" s="150"/>
    </row>
    <row r="575">
      <c r="F575" s="150"/>
    </row>
    <row r="576">
      <c r="F576" s="150"/>
    </row>
    <row r="577">
      <c r="F577" s="150"/>
    </row>
    <row r="578">
      <c r="F578" s="150"/>
    </row>
    <row r="579">
      <c r="F579" s="150"/>
    </row>
    <row r="580">
      <c r="F580" s="150"/>
    </row>
    <row r="581">
      <c r="F581" s="150"/>
    </row>
    <row r="582">
      <c r="F582" s="150"/>
    </row>
    <row r="583">
      <c r="F583" s="150"/>
    </row>
    <row r="584">
      <c r="F584" s="150"/>
    </row>
    <row r="585">
      <c r="F585" s="150"/>
    </row>
    <row r="586">
      <c r="F586" s="150"/>
    </row>
    <row r="587">
      <c r="F587" s="150"/>
    </row>
    <row r="588">
      <c r="F588" s="150"/>
    </row>
    <row r="589">
      <c r="F589" s="150"/>
    </row>
    <row r="590">
      <c r="F590" s="150"/>
    </row>
    <row r="591">
      <c r="F591" s="150"/>
    </row>
    <row r="592">
      <c r="F592" s="150"/>
    </row>
    <row r="593">
      <c r="F593" s="150"/>
    </row>
    <row r="594">
      <c r="F594" s="150"/>
    </row>
    <row r="595">
      <c r="F595" s="150"/>
    </row>
    <row r="596">
      <c r="F596" s="150"/>
    </row>
    <row r="597">
      <c r="F597" s="150"/>
    </row>
    <row r="598">
      <c r="F598" s="150"/>
    </row>
    <row r="599">
      <c r="F599" s="150"/>
    </row>
    <row r="600">
      <c r="F600" s="150"/>
    </row>
    <row r="601">
      <c r="F601" s="150"/>
    </row>
    <row r="602">
      <c r="F602" s="150"/>
    </row>
    <row r="603">
      <c r="F603" s="150"/>
    </row>
    <row r="604">
      <c r="F604" s="150"/>
    </row>
    <row r="605">
      <c r="F605" s="150"/>
    </row>
    <row r="606">
      <c r="F606" s="150"/>
    </row>
    <row r="607">
      <c r="F607" s="150"/>
    </row>
    <row r="608">
      <c r="F608" s="150"/>
    </row>
    <row r="609">
      <c r="F609" s="150"/>
    </row>
    <row r="610">
      <c r="F610" s="150"/>
    </row>
    <row r="611">
      <c r="F611" s="150"/>
    </row>
    <row r="612">
      <c r="F612" s="150"/>
    </row>
    <row r="613">
      <c r="F613" s="150"/>
    </row>
    <row r="614">
      <c r="F614" s="150"/>
    </row>
    <row r="615">
      <c r="F615" s="150"/>
    </row>
    <row r="616">
      <c r="F616" s="150"/>
    </row>
    <row r="617">
      <c r="F617" s="150"/>
    </row>
    <row r="618">
      <c r="F618" s="150"/>
    </row>
    <row r="619">
      <c r="F619" s="150"/>
    </row>
    <row r="620">
      <c r="F620" s="150"/>
    </row>
    <row r="621">
      <c r="F621" s="150"/>
    </row>
    <row r="622">
      <c r="F622" s="150"/>
    </row>
    <row r="623">
      <c r="F623" s="150"/>
    </row>
    <row r="624">
      <c r="F624" s="150"/>
    </row>
    <row r="625">
      <c r="F625" s="150"/>
    </row>
    <row r="626">
      <c r="F626" s="150"/>
    </row>
    <row r="627">
      <c r="F627" s="150"/>
    </row>
    <row r="628">
      <c r="F628" s="150"/>
    </row>
    <row r="629">
      <c r="F629" s="150"/>
    </row>
    <row r="630">
      <c r="F630" s="150"/>
    </row>
    <row r="631">
      <c r="F631" s="150"/>
    </row>
    <row r="632">
      <c r="F632" s="150"/>
    </row>
    <row r="633">
      <c r="F633" s="150"/>
    </row>
    <row r="634">
      <c r="F634" s="150"/>
    </row>
    <row r="635">
      <c r="F635" s="150"/>
    </row>
    <row r="636">
      <c r="F636" s="150"/>
    </row>
    <row r="637">
      <c r="F637" s="150"/>
    </row>
    <row r="638">
      <c r="F638" s="150"/>
    </row>
    <row r="639">
      <c r="F639" s="150"/>
    </row>
    <row r="640">
      <c r="F640" s="150"/>
    </row>
    <row r="641">
      <c r="F641" s="150"/>
    </row>
    <row r="642">
      <c r="F642" s="150"/>
    </row>
    <row r="643">
      <c r="F643" s="150"/>
    </row>
    <row r="644">
      <c r="F644" s="150"/>
    </row>
    <row r="645">
      <c r="F645" s="150"/>
    </row>
    <row r="646">
      <c r="F646" s="150"/>
    </row>
    <row r="647">
      <c r="F647" s="150"/>
    </row>
    <row r="648">
      <c r="F648" s="150"/>
    </row>
    <row r="649">
      <c r="F649" s="150"/>
    </row>
    <row r="650">
      <c r="F650" s="150"/>
    </row>
    <row r="651">
      <c r="F651" s="150"/>
    </row>
    <row r="652">
      <c r="F652" s="150"/>
    </row>
    <row r="653">
      <c r="F653" s="150"/>
    </row>
    <row r="654">
      <c r="F654" s="150"/>
    </row>
    <row r="655">
      <c r="F655" s="150"/>
    </row>
    <row r="656">
      <c r="F656" s="150"/>
    </row>
    <row r="657">
      <c r="F657" s="150"/>
    </row>
    <row r="658">
      <c r="F658" s="150"/>
    </row>
    <row r="659">
      <c r="F659" s="150"/>
    </row>
    <row r="660">
      <c r="F660" s="150"/>
    </row>
    <row r="661">
      <c r="F661" s="150"/>
    </row>
    <row r="662">
      <c r="F662" s="150"/>
    </row>
    <row r="663">
      <c r="F663" s="150"/>
    </row>
    <row r="664">
      <c r="F664" s="150"/>
    </row>
    <row r="665">
      <c r="F665" s="150"/>
    </row>
    <row r="666">
      <c r="F666" s="150"/>
    </row>
    <row r="667">
      <c r="F667" s="150"/>
    </row>
    <row r="668">
      <c r="F668" s="150"/>
    </row>
    <row r="669">
      <c r="F669" s="150"/>
    </row>
    <row r="670">
      <c r="F670" s="150"/>
    </row>
    <row r="671">
      <c r="F671" s="150"/>
    </row>
    <row r="672">
      <c r="F672" s="150"/>
    </row>
    <row r="673">
      <c r="F673" s="150"/>
    </row>
    <row r="674">
      <c r="F674" s="150"/>
    </row>
    <row r="675">
      <c r="F675" s="150"/>
    </row>
    <row r="676">
      <c r="F676" s="150"/>
    </row>
    <row r="677">
      <c r="F677" s="150"/>
    </row>
    <row r="678">
      <c r="F678" s="150"/>
    </row>
    <row r="679">
      <c r="F679" s="150"/>
    </row>
    <row r="680">
      <c r="F680" s="150"/>
    </row>
    <row r="681">
      <c r="F681" s="150"/>
    </row>
    <row r="682">
      <c r="F682" s="150"/>
    </row>
    <row r="683">
      <c r="F683" s="150"/>
    </row>
    <row r="684">
      <c r="F684" s="150"/>
    </row>
    <row r="685">
      <c r="F685" s="150"/>
    </row>
    <row r="686">
      <c r="F686" s="150"/>
    </row>
    <row r="687">
      <c r="F687" s="150"/>
    </row>
    <row r="688">
      <c r="F688" s="150"/>
    </row>
    <row r="689">
      <c r="F689" s="150"/>
    </row>
    <row r="690">
      <c r="F690" s="150"/>
    </row>
    <row r="691">
      <c r="F691" s="150"/>
    </row>
    <row r="692">
      <c r="F692" s="150"/>
    </row>
    <row r="693">
      <c r="F693" s="150"/>
    </row>
    <row r="694">
      <c r="F694" s="150"/>
    </row>
    <row r="695">
      <c r="F695" s="150"/>
    </row>
    <row r="696">
      <c r="F696" s="150"/>
    </row>
    <row r="697">
      <c r="F697" s="150"/>
    </row>
    <row r="698">
      <c r="F698" s="150"/>
    </row>
    <row r="699">
      <c r="F699" s="150"/>
    </row>
    <row r="700">
      <c r="F700" s="150"/>
    </row>
    <row r="701">
      <c r="F701" s="150"/>
    </row>
    <row r="702">
      <c r="F702" s="150"/>
    </row>
    <row r="703">
      <c r="F703" s="150"/>
    </row>
    <row r="704">
      <c r="F704" s="150"/>
    </row>
    <row r="705">
      <c r="F705" s="150"/>
    </row>
    <row r="706">
      <c r="F706" s="150"/>
    </row>
    <row r="707">
      <c r="F707" s="150"/>
    </row>
    <row r="708">
      <c r="F708" s="150"/>
    </row>
    <row r="709">
      <c r="F709" s="150"/>
    </row>
    <row r="710">
      <c r="F710" s="150"/>
    </row>
    <row r="711">
      <c r="F711" s="150"/>
    </row>
    <row r="712">
      <c r="F712" s="150"/>
    </row>
    <row r="713">
      <c r="F713" s="150"/>
    </row>
    <row r="714">
      <c r="F714" s="150"/>
    </row>
    <row r="715">
      <c r="F715" s="150"/>
    </row>
    <row r="716">
      <c r="F716" s="150"/>
    </row>
    <row r="717">
      <c r="F717" s="150"/>
    </row>
    <row r="718">
      <c r="F718" s="150"/>
    </row>
    <row r="719">
      <c r="F719" s="150"/>
    </row>
    <row r="720">
      <c r="F720" s="150"/>
    </row>
    <row r="721">
      <c r="F721" s="150"/>
    </row>
    <row r="722">
      <c r="F722" s="150"/>
    </row>
    <row r="723">
      <c r="F723" s="150"/>
    </row>
    <row r="724">
      <c r="F724" s="150"/>
    </row>
    <row r="725">
      <c r="F725" s="150"/>
    </row>
    <row r="726">
      <c r="F726" s="150"/>
    </row>
    <row r="727">
      <c r="F727" s="150"/>
    </row>
    <row r="728">
      <c r="F728" s="150"/>
    </row>
    <row r="729">
      <c r="F729" s="150"/>
    </row>
    <row r="730">
      <c r="F730" s="150"/>
    </row>
    <row r="731">
      <c r="F731" s="150"/>
    </row>
    <row r="732">
      <c r="F732" s="150"/>
    </row>
    <row r="733">
      <c r="F733" s="150"/>
    </row>
    <row r="734">
      <c r="F734" s="150"/>
    </row>
    <row r="735">
      <c r="F735" s="150"/>
    </row>
    <row r="736">
      <c r="F736" s="150"/>
    </row>
    <row r="737">
      <c r="F737" s="150"/>
    </row>
    <row r="738">
      <c r="F738" s="150"/>
    </row>
    <row r="739">
      <c r="F739" s="150"/>
    </row>
    <row r="740">
      <c r="F740" s="150"/>
    </row>
    <row r="741">
      <c r="F741" s="150"/>
    </row>
    <row r="742">
      <c r="F742" s="150"/>
    </row>
    <row r="743">
      <c r="F743" s="150"/>
    </row>
    <row r="744">
      <c r="F744" s="150"/>
    </row>
    <row r="745">
      <c r="F745" s="150"/>
    </row>
    <row r="746">
      <c r="F746" s="150"/>
    </row>
    <row r="747">
      <c r="F747" s="150"/>
    </row>
    <row r="748">
      <c r="F748" s="150"/>
    </row>
    <row r="749">
      <c r="F749" s="150"/>
    </row>
    <row r="750">
      <c r="F750" s="150"/>
    </row>
    <row r="751">
      <c r="F751" s="150"/>
    </row>
    <row r="752">
      <c r="F752" s="150"/>
    </row>
    <row r="753">
      <c r="F753" s="150"/>
    </row>
    <row r="754">
      <c r="F754" s="150"/>
    </row>
    <row r="755">
      <c r="F755" s="150"/>
    </row>
    <row r="756">
      <c r="F756" s="150"/>
    </row>
    <row r="757">
      <c r="F757" s="150"/>
    </row>
    <row r="758">
      <c r="F758" s="150"/>
    </row>
    <row r="759">
      <c r="F759" s="150"/>
    </row>
    <row r="760">
      <c r="F760" s="150"/>
    </row>
    <row r="761">
      <c r="F761" s="150"/>
    </row>
    <row r="762">
      <c r="F762" s="150"/>
    </row>
    <row r="763">
      <c r="F763" s="150"/>
    </row>
    <row r="764">
      <c r="F764" s="150"/>
    </row>
    <row r="765">
      <c r="F765" s="150"/>
    </row>
    <row r="766">
      <c r="F766" s="150"/>
    </row>
    <row r="767">
      <c r="F767" s="150"/>
    </row>
    <row r="768">
      <c r="F768" s="150"/>
    </row>
    <row r="769">
      <c r="F769" s="150"/>
    </row>
    <row r="770">
      <c r="F770" s="150"/>
    </row>
    <row r="771">
      <c r="F771" s="150"/>
    </row>
    <row r="772">
      <c r="F772" s="150"/>
    </row>
    <row r="773">
      <c r="F773" s="150"/>
    </row>
    <row r="774">
      <c r="F774" s="150"/>
    </row>
    <row r="775">
      <c r="F775" s="150"/>
    </row>
    <row r="776">
      <c r="F776" s="150"/>
    </row>
    <row r="777">
      <c r="F777" s="150"/>
    </row>
    <row r="778">
      <c r="F778" s="150"/>
    </row>
    <row r="779">
      <c r="F779" s="150"/>
    </row>
    <row r="780">
      <c r="F780" s="150"/>
    </row>
    <row r="781">
      <c r="F781" s="150"/>
    </row>
    <row r="782">
      <c r="F782" s="150"/>
    </row>
    <row r="783">
      <c r="F783" s="150"/>
    </row>
    <row r="784">
      <c r="F784" s="150"/>
    </row>
    <row r="785">
      <c r="F785" s="150"/>
    </row>
    <row r="786">
      <c r="F786" s="150"/>
    </row>
    <row r="787">
      <c r="F787" s="150"/>
    </row>
    <row r="788">
      <c r="F788" s="150"/>
    </row>
    <row r="789">
      <c r="F789" s="150"/>
    </row>
    <row r="790">
      <c r="F790" s="150"/>
    </row>
    <row r="791">
      <c r="F791" s="150"/>
    </row>
    <row r="792">
      <c r="F792" s="150"/>
    </row>
    <row r="793">
      <c r="F793" s="150"/>
    </row>
    <row r="794">
      <c r="F794" s="150"/>
    </row>
    <row r="795">
      <c r="F795" s="150"/>
    </row>
    <row r="796">
      <c r="F796" s="150"/>
    </row>
    <row r="797">
      <c r="F797" s="150"/>
    </row>
    <row r="798">
      <c r="F798" s="150"/>
    </row>
    <row r="799">
      <c r="F799" s="150"/>
    </row>
    <row r="800">
      <c r="F800" s="150"/>
    </row>
    <row r="801">
      <c r="F801" s="150"/>
    </row>
    <row r="802">
      <c r="F802" s="150"/>
    </row>
    <row r="803">
      <c r="F803" s="150"/>
    </row>
    <row r="804">
      <c r="F804" s="150"/>
    </row>
    <row r="805">
      <c r="F805" s="150"/>
    </row>
    <row r="806">
      <c r="F806" s="150"/>
    </row>
    <row r="807">
      <c r="F807" s="150"/>
    </row>
    <row r="808">
      <c r="F808" s="150"/>
    </row>
    <row r="809">
      <c r="F809" s="150"/>
    </row>
    <row r="810">
      <c r="F810" s="150"/>
    </row>
    <row r="811">
      <c r="F811" s="150"/>
    </row>
    <row r="812">
      <c r="F812" s="150"/>
    </row>
    <row r="813">
      <c r="F813" s="150"/>
    </row>
    <row r="814">
      <c r="F814" s="150"/>
    </row>
    <row r="815">
      <c r="F815" s="150"/>
    </row>
    <row r="816">
      <c r="F816" s="150"/>
    </row>
    <row r="817">
      <c r="F817" s="150"/>
    </row>
    <row r="818">
      <c r="F818" s="150"/>
    </row>
    <row r="819">
      <c r="F819" s="150"/>
    </row>
    <row r="820">
      <c r="F820" s="150"/>
    </row>
    <row r="821">
      <c r="F821" s="150"/>
    </row>
    <row r="822">
      <c r="F822" s="150"/>
    </row>
    <row r="823">
      <c r="F823" s="150"/>
    </row>
    <row r="824">
      <c r="F824" s="150"/>
    </row>
    <row r="825">
      <c r="F825" s="150"/>
    </row>
    <row r="826">
      <c r="F826" s="150"/>
    </row>
    <row r="827">
      <c r="F827" s="150"/>
    </row>
    <row r="828">
      <c r="F828" s="150"/>
    </row>
    <row r="829">
      <c r="F829" s="150"/>
    </row>
    <row r="830">
      <c r="F830" s="150"/>
    </row>
    <row r="831">
      <c r="F831" s="150"/>
    </row>
    <row r="832">
      <c r="F832" s="150"/>
    </row>
    <row r="833">
      <c r="F833" s="150"/>
    </row>
    <row r="834">
      <c r="F834" s="150"/>
    </row>
    <row r="835">
      <c r="F835" s="150"/>
    </row>
    <row r="836">
      <c r="F836" s="150"/>
    </row>
    <row r="837">
      <c r="F837" s="150"/>
    </row>
    <row r="838">
      <c r="F838" s="150"/>
    </row>
    <row r="839">
      <c r="F839" s="150"/>
    </row>
    <row r="840">
      <c r="F840" s="150"/>
    </row>
    <row r="841">
      <c r="F841" s="150"/>
    </row>
    <row r="842">
      <c r="F842" s="150"/>
    </row>
    <row r="843">
      <c r="F843" s="150"/>
    </row>
    <row r="844">
      <c r="F844" s="150"/>
    </row>
    <row r="845">
      <c r="F845" s="150"/>
    </row>
    <row r="846">
      <c r="F846" s="150"/>
    </row>
    <row r="847">
      <c r="F847" s="150"/>
    </row>
    <row r="848">
      <c r="F848" s="150"/>
    </row>
    <row r="849">
      <c r="F849" s="150"/>
    </row>
    <row r="850">
      <c r="F850" s="150"/>
    </row>
    <row r="851">
      <c r="F851" s="150"/>
    </row>
    <row r="852">
      <c r="F852" s="150"/>
    </row>
    <row r="853">
      <c r="F853" s="150"/>
    </row>
    <row r="854">
      <c r="F854" s="150"/>
    </row>
    <row r="855">
      <c r="F855" s="150"/>
    </row>
    <row r="856">
      <c r="F856" s="150"/>
    </row>
    <row r="857">
      <c r="F857" s="150"/>
    </row>
    <row r="858">
      <c r="F858" s="150"/>
    </row>
    <row r="859">
      <c r="F859" s="150"/>
    </row>
    <row r="860">
      <c r="F860" s="150"/>
    </row>
    <row r="861">
      <c r="F861" s="150"/>
    </row>
    <row r="862">
      <c r="F862" s="150"/>
    </row>
    <row r="863">
      <c r="F863" s="150"/>
    </row>
    <row r="864">
      <c r="F864" s="150"/>
    </row>
    <row r="865">
      <c r="F865" s="150"/>
    </row>
    <row r="866">
      <c r="F866" s="150"/>
    </row>
    <row r="867">
      <c r="F867" s="150"/>
    </row>
    <row r="868">
      <c r="F868" s="150"/>
    </row>
    <row r="869">
      <c r="F869" s="150"/>
    </row>
    <row r="870">
      <c r="F870" s="150"/>
    </row>
    <row r="871">
      <c r="F871" s="150"/>
    </row>
    <row r="872">
      <c r="F872" s="150"/>
    </row>
    <row r="873">
      <c r="F873" s="150"/>
    </row>
    <row r="874">
      <c r="F874" s="150"/>
    </row>
    <row r="875">
      <c r="F875" s="150"/>
    </row>
    <row r="876">
      <c r="F876" s="150"/>
    </row>
    <row r="877">
      <c r="F877" s="150"/>
    </row>
    <row r="878">
      <c r="F878" s="150"/>
    </row>
    <row r="879">
      <c r="F879" s="150"/>
    </row>
    <row r="880">
      <c r="F880" s="150"/>
    </row>
    <row r="881">
      <c r="F881" s="150"/>
    </row>
    <row r="882">
      <c r="F882" s="150"/>
    </row>
    <row r="883">
      <c r="F883" s="150"/>
    </row>
    <row r="884">
      <c r="F884" s="150"/>
    </row>
    <row r="885">
      <c r="F885" s="150"/>
    </row>
    <row r="886">
      <c r="F886" s="150"/>
    </row>
    <row r="887">
      <c r="F887" s="150"/>
    </row>
    <row r="888">
      <c r="F888" s="150"/>
    </row>
    <row r="889">
      <c r="F889" s="150"/>
    </row>
    <row r="890">
      <c r="F890" s="150"/>
    </row>
    <row r="891">
      <c r="F891" s="150"/>
    </row>
    <row r="892">
      <c r="F892" s="150"/>
    </row>
    <row r="893">
      <c r="F893" s="150"/>
    </row>
    <row r="894">
      <c r="F894" s="150"/>
    </row>
    <row r="895">
      <c r="F895" s="150"/>
    </row>
    <row r="896">
      <c r="F896" s="150"/>
    </row>
    <row r="897">
      <c r="F897" s="150"/>
    </row>
    <row r="898">
      <c r="F898" s="150"/>
    </row>
    <row r="899">
      <c r="F899" s="150"/>
    </row>
    <row r="900">
      <c r="F900" s="150"/>
    </row>
    <row r="901">
      <c r="F901" s="150"/>
    </row>
    <row r="902">
      <c r="F902" s="150"/>
    </row>
    <row r="903">
      <c r="F903" s="150"/>
    </row>
    <row r="904">
      <c r="F904" s="150"/>
    </row>
    <row r="905">
      <c r="F905" s="150"/>
    </row>
    <row r="906">
      <c r="F906" s="150"/>
    </row>
    <row r="907">
      <c r="F907" s="150"/>
    </row>
    <row r="908">
      <c r="F908" s="150"/>
    </row>
    <row r="909">
      <c r="F909" s="150"/>
    </row>
    <row r="910">
      <c r="F910" s="150"/>
    </row>
    <row r="911">
      <c r="F911" s="150"/>
    </row>
    <row r="912">
      <c r="F912" s="150"/>
    </row>
    <row r="913">
      <c r="F913" s="150"/>
    </row>
    <row r="914">
      <c r="F914" s="150"/>
    </row>
    <row r="915">
      <c r="F915" s="150"/>
    </row>
    <row r="916">
      <c r="F916" s="150"/>
    </row>
    <row r="917">
      <c r="F917" s="150"/>
    </row>
    <row r="918">
      <c r="F918" s="150"/>
    </row>
    <row r="919">
      <c r="F919" s="150"/>
    </row>
    <row r="920">
      <c r="F920" s="150"/>
    </row>
    <row r="921">
      <c r="F921" s="150"/>
    </row>
    <row r="922">
      <c r="F922" s="150"/>
    </row>
    <row r="923">
      <c r="F923" s="150"/>
    </row>
    <row r="924">
      <c r="F924" s="150"/>
    </row>
    <row r="925">
      <c r="F925" s="150"/>
    </row>
    <row r="926">
      <c r="F926" s="150"/>
    </row>
    <row r="927">
      <c r="F927" s="150"/>
    </row>
    <row r="928">
      <c r="F928" s="150"/>
    </row>
    <row r="929">
      <c r="F929" s="150"/>
    </row>
    <row r="930">
      <c r="F930" s="150"/>
    </row>
    <row r="931">
      <c r="F931" s="150"/>
    </row>
    <row r="932">
      <c r="F932" s="150"/>
    </row>
    <row r="933">
      <c r="F933" s="150"/>
    </row>
    <row r="934">
      <c r="F934" s="150"/>
    </row>
    <row r="935">
      <c r="F935" s="150"/>
    </row>
    <row r="936">
      <c r="F936" s="150"/>
    </row>
    <row r="937">
      <c r="F937" s="150"/>
    </row>
    <row r="938">
      <c r="F938" s="150"/>
    </row>
    <row r="939">
      <c r="F939" s="150"/>
    </row>
    <row r="940">
      <c r="F940" s="150"/>
    </row>
    <row r="941">
      <c r="F941" s="150"/>
    </row>
    <row r="942">
      <c r="F942" s="150"/>
    </row>
    <row r="943">
      <c r="F943" s="150"/>
    </row>
    <row r="944">
      <c r="F944" s="150"/>
    </row>
    <row r="945">
      <c r="F945" s="150"/>
    </row>
    <row r="946">
      <c r="F946" s="150"/>
    </row>
    <row r="947">
      <c r="F947" s="150"/>
    </row>
    <row r="948">
      <c r="F948" s="150"/>
    </row>
    <row r="949">
      <c r="F949" s="150"/>
    </row>
    <row r="950">
      <c r="F950" s="150"/>
    </row>
    <row r="951">
      <c r="F951" s="150"/>
    </row>
    <row r="952">
      <c r="F952" s="150"/>
    </row>
    <row r="953">
      <c r="F953" s="150"/>
    </row>
    <row r="954">
      <c r="F954" s="150"/>
    </row>
    <row r="955">
      <c r="F955" s="150"/>
    </row>
    <row r="956">
      <c r="F956" s="150"/>
    </row>
    <row r="957">
      <c r="F957" s="150"/>
    </row>
    <row r="958">
      <c r="F958" s="150"/>
    </row>
    <row r="959">
      <c r="F959" s="150"/>
    </row>
    <row r="960">
      <c r="F960" s="150"/>
    </row>
    <row r="961">
      <c r="F961" s="150"/>
    </row>
    <row r="962">
      <c r="F962" s="150"/>
    </row>
    <row r="963">
      <c r="F963" s="150"/>
    </row>
    <row r="964">
      <c r="F964" s="150"/>
    </row>
    <row r="965">
      <c r="F965" s="150"/>
    </row>
    <row r="966">
      <c r="F966" s="150"/>
    </row>
    <row r="967">
      <c r="F967" s="150"/>
    </row>
    <row r="968">
      <c r="F968" s="150"/>
    </row>
    <row r="969">
      <c r="F969" s="150"/>
    </row>
    <row r="970">
      <c r="F970" s="150"/>
    </row>
    <row r="971">
      <c r="F971" s="150"/>
    </row>
    <row r="972">
      <c r="F972" s="150"/>
    </row>
    <row r="973">
      <c r="F973" s="150"/>
    </row>
    <row r="974">
      <c r="F974" s="150"/>
    </row>
    <row r="975">
      <c r="F975" s="150"/>
    </row>
    <row r="976">
      <c r="F976" s="150"/>
    </row>
    <row r="977">
      <c r="F977" s="150"/>
    </row>
    <row r="978">
      <c r="F978" s="150"/>
    </row>
    <row r="979">
      <c r="F979" s="150"/>
    </row>
    <row r="980">
      <c r="F980" s="150"/>
    </row>
    <row r="981">
      <c r="F981" s="150"/>
    </row>
    <row r="982">
      <c r="F982" s="150"/>
    </row>
    <row r="983">
      <c r="F983" s="150"/>
    </row>
    <row r="984">
      <c r="F984" s="150"/>
    </row>
    <row r="985">
      <c r="F985" s="150"/>
    </row>
    <row r="986">
      <c r="F986" s="150"/>
    </row>
    <row r="987">
      <c r="F987" s="150"/>
    </row>
    <row r="988">
      <c r="F988" s="150"/>
    </row>
    <row r="989">
      <c r="F989" s="150"/>
    </row>
    <row r="990">
      <c r="F990" s="150"/>
    </row>
    <row r="991">
      <c r="F991" s="150"/>
    </row>
    <row r="992">
      <c r="F992" s="150"/>
    </row>
    <row r="993">
      <c r="F993" s="150"/>
    </row>
    <row r="994">
      <c r="F994" s="150"/>
    </row>
    <row r="995">
      <c r="F995" s="150"/>
    </row>
    <row r="996">
      <c r="F996" s="150"/>
    </row>
    <row r="997">
      <c r="F997" s="150"/>
    </row>
    <row r="998">
      <c r="F998" s="150"/>
    </row>
    <row r="999">
      <c r="F999" s="150"/>
    </row>
    <row r="1000">
      <c r="F1000" s="150"/>
    </row>
    <row r="1001">
      <c r="F1001" s="150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201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212</v>
      </c>
      <c r="B5" s="7"/>
      <c r="C5" s="7"/>
      <c r="D5" s="7" t="s">
        <v>213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3" t="s">
        <v>214</v>
      </c>
      <c r="C9" s="16"/>
      <c r="D9" s="17"/>
      <c r="E9" s="18"/>
      <c r="F9" s="13"/>
      <c r="G9" s="13"/>
      <c r="H9" s="13"/>
      <c r="I9" s="9"/>
      <c r="J9" s="9"/>
      <c r="K9" s="9"/>
    </row>
    <row r="10">
      <c r="A10" s="14">
        <v>2.0</v>
      </c>
      <c r="B10" s="154" t="s">
        <v>158</v>
      </c>
      <c r="C10" s="16"/>
      <c r="D10" s="17"/>
      <c r="E10" s="18"/>
      <c r="F10" s="13"/>
      <c r="G10" s="13"/>
      <c r="H10" s="13"/>
      <c r="I10" s="9"/>
      <c r="J10" s="9"/>
      <c r="K10" s="9"/>
    </row>
    <row r="11">
      <c r="A11" s="14">
        <v>3.0</v>
      </c>
      <c r="B11" s="153" t="s">
        <v>120</v>
      </c>
      <c r="C11" s="16"/>
      <c r="D11" s="17"/>
      <c r="E11" s="18"/>
      <c r="F11" s="13"/>
      <c r="G11" s="13"/>
      <c r="H11" s="13"/>
      <c r="I11" s="9"/>
      <c r="J11" s="9"/>
      <c r="K11" s="9"/>
    </row>
    <row r="12">
      <c r="A12" s="14">
        <v>4.0</v>
      </c>
      <c r="B12" s="153" t="s">
        <v>164</v>
      </c>
      <c r="C12" s="16"/>
      <c r="D12" s="17"/>
      <c r="E12" s="18"/>
      <c r="F12" s="13"/>
      <c r="G12" s="13"/>
      <c r="H12" s="13"/>
      <c r="I12" s="9"/>
      <c r="J12" s="9"/>
      <c r="K12" s="9"/>
    </row>
    <row r="13">
      <c r="A13" s="14">
        <v>5.0</v>
      </c>
      <c r="B13" s="153" t="s">
        <v>124</v>
      </c>
      <c r="C13" s="16"/>
      <c r="D13" s="17"/>
      <c r="E13" s="18"/>
      <c r="F13" s="13"/>
      <c r="G13" s="13"/>
      <c r="H13" s="13"/>
      <c r="I13" s="9"/>
      <c r="J13" s="9"/>
      <c r="K13" s="9"/>
    </row>
    <row r="14">
      <c r="A14" s="14">
        <v>6.0</v>
      </c>
      <c r="B14" s="153" t="s">
        <v>121</v>
      </c>
      <c r="C14" s="16"/>
      <c r="D14" s="17"/>
      <c r="E14" s="18"/>
      <c r="F14" s="13"/>
      <c r="G14" s="13"/>
      <c r="H14" s="13"/>
      <c r="I14" s="9"/>
      <c r="J14" s="9"/>
      <c r="K14" s="9"/>
    </row>
    <row r="15">
      <c r="A15" s="14">
        <v>7.0</v>
      </c>
      <c r="B15" s="153" t="s">
        <v>160</v>
      </c>
      <c r="C15" s="16"/>
      <c r="D15" s="17"/>
      <c r="E15" s="18"/>
      <c r="F15" s="13"/>
      <c r="G15" s="13"/>
      <c r="H15" s="13"/>
      <c r="I15" s="9"/>
      <c r="J15" s="9"/>
      <c r="K15" s="9"/>
    </row>
    <row r="16">
      <c r="A16" s="14">
        <v>8.0</v>
      </c>
      <c r="B16" s="153" t="s">
        <v>157</v>
      </c>
      <c r="C16" s="16"/>
      <c r="D16" s="17"/>
      <c r="E16" s="18"/>
      <c r="F16" s="13"/>
      <c r="G16" s="13"/>
      <c r="H16" s="13"/>
      <c r="I16" s="9"/>
      <c r="J16" s="9"/>
      <c r="K16" s="9"/>
    </row>
    <row r="17">
      <c r="A17" s="14">
        <v>9.0</v>
      </c>
      <c r="B17" s="153" t="s">
        <v>125</v>
      </c>
      <c r="C17" s="16"/>
      <c r="D17" s="17"/>
      <c r="E17" s="18"/>
      <c r="F17" s="13"/>
      <c r="G17" s="13"/>
      <c r="H17" s="13"/>
      <c r="I17" s="9"/>
      <c r="J17" s="9"/>
      <c r="K17" s="9"/>
    </row>
    <row r="18">
      <c r="A18" s="14">
        <v>10.0</v>
      </c>
      <c r="B18" s="19"/>
      <c r="C18" s="16"/>
      <c r="D18" s="17"/>
      <c r="E18" s="18"/>
      <c r="F18" s="13"/>
      <c r="G18" s="13"/>
      <c r="H18" s="13"/>
      <c r="I18" s="9"/>
      <c r="J18" s="9"/>
      <c r="K18" s="9"/>
    </row>
    <row r="19">
      <c r="A19" s="52">
        <v>11.0</v>
      </c>
      <c r="B19" s="19"/>
      <c r="C19" s="16"/>
      <c r="D19" s="17"/>
      <c r="E19" s="18"/>
      <c r="F19" s="13"/>
      <c r="G19" s="13"/>
      <c r="H19" s="13"/>
      <c r="I19" s="9"/>
      <c r="J19" s="9"/>
      <c r="K19" s="9"/>
    </row>
    <row r="20">
      <c r="A20" s="52">
        <v>12.0</v>
      </c>
      <c r="B20" s="15"/>
      <c r="C20" s="16"/>
      <c r="D20" s="17"/>
      <c r="E20" s="18"/>
      <c r="F20" s="13"/>
      <c r="G20" s="13"/>
      <c r="H20" s="13"/>
      <c r="I20" s="9"/>
      <c r="J20" s="9"/>
      <c r="K20" s="9"/>
    </row>
    <row r="21">
      <c r="A21" s="52">
        <v>13.0</v>
      </c>
      <c r="B21" s="19"/>
      <c r="C21" s="16"/>
      <c r="D21" s="17"/>
      <c r="E21" s="13"/>
      <c r="F21" s="13"/>
      <c r="G21" s="13"/>
      <c r="H21" s="13"/>
      <c r="I21" s="9"/>
      <c r="J21" s="9"/>
      <c r="K21" s="9"/>
    </row>
    <row r="22">
      <c r="A22" s="52">
        <v>14.0</v>
      </c>
      <c r="B22" s="19"/>
      <c r="C22" s="16"/>
      <c r="D22" s="17"/>
      <c r="E22" s="13"/>
      <c r="F22" s="13"/>
      <c r="G22" s="13"/>
      <c r="H22" s="13"/>
      <c r="I22" s="9"/>
      <c r="J22" s="9"/>
      <c r="K22" s="9"/>
    </row>
    <row r="23">
      <c r="A23" s="52">
        <v>15.0</v>
      </c>
      <c r="B23" s="19"/>
      <c r="C23" s="16"/>
      <c r="D23" s="17"/>
      <c r="E23" s="13"/>
      <c r="F23" s="13"/>
      <c r="G23" s="13"/>
      <c r="H23" s="13"/>
      <c r="I23" s="9"/>
      <c r="J23" s="9"/>
      <c r="K23" s="9"/>
    </row>
  </sheetData>
  <autoFilter ref="$B$8:$E$23">
    <sortState ref="B8:E23">
      <sortCondition ref="B8:B23"/>
    </sortState>
  </autoFilter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117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215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216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52">
        <v>1.0</v>
      </c>
      <c r="B9" s="153" t="s">
        <v>161</v>
      </c>
      <c r="C9" s="16"/>
      <c r="D9" s="17"/>
      <c r="E9" s="18"/>
      <c r="F9" s="13"/>
      <c r="G9" s="13"/>
      <c r="H9" s="9"/>
      <c r="I9" s="9"/>
      <c r="J9" s="9"/>
    </row>
    <row r="10">
      <c r="A10" s="52">
        <v>2.0</v>
      </c>
      <c r="B10" s="153" t="s">
        <v>120</v>
      </c>
      <c r="C10" s="16"/>
      <c r="D10" s="17"/>
      <c r="E10" s="18"/>
      <c r="F10" s="13"/>
      <c r="G10" s="13"/>
      <c r="H10" s="9"/>
      <c r="I10" s="9"/>
      <c r="J10" s="9"/>
    </row>
    <row r="11">
      <c r="A11" s="52">
        <v>3.0</v>
      </c>
      <c r="B11" s="153" t="s">
        <v>156</v>
      </c>
      <c r="C11" s="16"/>
      <c r="D11" s="17"/>
      <c r="E11" s="18"/>
      <c r="F11" s="13"/>
      <c r="G11" s="13"/>
      <c r="H11" s="9"/>
      <c r="I11" s="9"/>
      <c r="J11" s="9"/>
    </row>
    <row r="12">
      <c r="A12" s="52">
        <v>4.0</v>
      </c>
      <c r="B12" s="154" t="s">
        <v>165</v>
      </c>
      <c r="C12" s="16"/>
      <c r="D12" s="17"/>
      <c r="E12" s="18"/>
      <c r="F12" s="13"/>
      <c r="G12" s="13"/>
      <c r="H12" s="9"/>
      <c r="I12" s="9"/>
      <c r="J12" s="9"/>
    </row>
    <row r="13">
      <c r="A13" s="52">
        <v>5.0</v>
      </c>
      <c r="B13" s="153" t="s">
        <v>155</v>
      </c>
      <c r="C13" s="16"/>
      <c r="D13" s="17"/>
      <c r="E13" s="18"/>
      <c r="F13" s="13"/>
      <c r="G13" s="13"/>
      <c r="H13" s="9"/>
      <c r="I13" s="9"/>
      <c r="J13" s="9"/>
    </row>
    <row r="14">
      <c r="A14" s="52">
        <v>6.0</v>
      </c>
      <c r="B14" s="153" t="s">
        <v>125</v>
      </c>
      <c r="C14" s="16"/>
      <c r="D14" s="17"/>
      <c r="E14" s="18"/>
      <c r="F14" s="13"/>
      <c r="G14" s="13"/>
      <c r="H14" s="9"/>
      <c r="I14" s="9"/>
      <c r="J14" s="9"/>
    </row>
    <row r="15">
      <c r="A15" s="52">
        <v>7.0</v>
      </c>
      <c r="B15" s="153" t="s">
        <v>162</v>
      </c>
      <c r="C15" s="16"/>
      <c r="D15" s="16"/>
      <c r="E15" s="18"/>
      <c r="F15" s="13"/>
      <c r="G15" s="13"/>
      <c r="H15" s="9"/>
      <c r="I15" s="9"/>
      <c r="J15" s="9"/>
    </row>
    <row r="16">
      <c r="A16" s="52">
        <v>8.0</v>
      </c>
      <c r="B16" s="153" t="s">
        <v>160</v>
      </c>
      <c r="C16" s="16"/>
      <c r="D16" s="16"/>
      <c r="E16" s="18"/>
      <c r="F16" s="13"/>
      <c r="G16" s="13"/>
      <c r="H16" s="9"/>
      <c r="I16" s="9"/>
      <c r="J16" s="9"/>
    </row>
    <row r="17">
      <c r="A17" s="52">
        <v>9.0</v>
      </c>
      <c r="B17" s="153" t="s">
        <v>163</v>
      </c>
      <c r="C17" s="16"/>
      <c r="D17" s="16"/>
      <c r="E17" s="18"/>
      <c r="F17" s="13"/>
      <c r="G17" s="13"/>
      <c r="H17" s="9"/>
      <c r="I17" s="9"/>
      <c r="J17" s="9"/>
    </row>
    <row r="18">
      <c r="A18" s="52">
        <v>10.0</v>
      </c>
      <c r="B18" s="154" t="s">
        <v>154</v>
      </c>
      <c r="C18" s="16"/>
      <c r="D18" s="16"/>
      <c r="E18" s="18"/>
      <c r="F18" s="13"/>
      <c r="G18" s="13"/>
      <c r="H18" s="9"/>
      <c r="I18" s="9"/>
      <c r="J18" s="9"/>
    </row>
    <row r="19">
      <c r="A19" s="52"/>
      <c r="B19" s="19"/>
      <c r="C19" s="16"/>
      <c r="D19" s="16"/>
      <c r="E19" s="18"/>
      <c r="F19" s="13"/>
      <c r="G19" s="13"/>
      <c r="H19" s="9"/>
      <c r="I19" s="9"/>
      <c r="J19" s="9"/>
    </row>
    <row r="20">
      <c r="A20" s="52"/>
      <c r="B20" s="19"/>
      <c r="C20" s="16"/>
      <c r="D20" s="16"/>
      <c r="E20" s="18"/>
      <c r="F20" s="13"/>
      <c r="G20" s="13"/>
      <c r="H20" s="9"/>
      <c r="I20" s="9"/>
      <c r="J20" s="9"/>
    </row>
    <row r="21">
      <c r="A21" s="52"/>
      <c r="B21" s="19"/>
      <c r="C21" s="16"/>
      <c r="D21" s="16"/>
      <c r="E21" s="18"/>
      <c r="F21" s="13"/>
      <c r="G21" s="13"/>
      <c r="H21" s="9"/>
      <c r="I21" s="9"/>
      <c r="J21" s="9"/>
    </row>
    <row r="22">
      <c r="A22" s="52"/>
      <c r="B22" s="19"/>
      <c r="C22" s="16"/>
      <c r="D22" s="16"/>
      <c r="E22" s="18"/>
      <c r="F22" s="13"/>
      <c r="G22" s="13"/>
      <c r="H22" s="9"/>
      <c r="I22" s="9"/>
      <c r="J22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184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215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217</v>
      </c>
      <c r="B5" s="7"/>
      <c r="C5" s="7"/>
      <c r="D5" s="7" t="s">
        <v>187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52">
        <v>1.0</v>
      </c>
      <c r="B9" s="19" t="s">
        <v>149</v>
      </c>
      <c r="C9" s="16"/>
      <c r="D9" s="16"/>
      <c r="E9" s="18"/>
      <c r="F9" s="13"/>
      <c r="G9" s="18"/>
      <c r="H9" s="9"/>
      <c r="I9" s="9"/>
      <c r="J9" s="9"/>
    </row>
    <row r="10">
      <c r="A10" s="52">
        <v>2.0</v>
      </c>
      <c r="B10" s="19" t="s">
        <v>150</v>
      </c>
      <c r="C10" s="16"/>
      <c r="D10" s="16"/>
      <c r="E10" s="18"/>
      <c r="F10" s="13"/>
      <c r="G10" s="18"/>
      <c r="H10" s="9"/>
      <c r="I10" s="9"/>
      <c r="J10" s="9"/>
    </row>
    <row r="11">
      <c r="A11" s="52">
        <v>3.0</v>
      </c>
      <c r="B11" s="19" t="s">
        <v>110</v>
      </c>
      <c r="C11" s="16"/>
      <c r="D11" s="16"/>
      <c r="E11" s="18"/>
      <c r="F11" s="13"/>
      <c r="G11" s="18"/>
      <c r="H11" s="9"/>
      <c r="I11" s="9"/>
      <c r="J11" s="9"/>
    </row>
    <row r="12">
      <c r="A12" s="52">
        <v>4.0</v>
      </c>
      <c r="B12" s="19" t="s">
        <v>111</v>
      </c>
      <c r="C12" s="16"/>
      <c r="D12" s="16"/>
      <c r="E12" s="18"/>
      <c r="F12" s="13"/>
      <c r="G12" s="18"/>
      <c r="H12" s="9"/>
      <c r="I12" s="9"/>
      <c r="J12" s="9"/>
    </row>
    <row r="13">
      <c r="A13" s="52">
        <v>5.0</v>
      </c>
      <c r="B13" s="19" t="s">
        <v>109</v>
      </c>
      <c r="C13" s="16"/>
      <c r="D13" s="16"/>
      <c r="E13" s="18"/>
      <c r="F13" s="13"/>
      <c r="G13" s="18"/>
      <c r="H13" s="9"/>
      <c r="I13" s="9"/>
      <c r="J13" s="9"/>
    </row>
    <row r="14">
      <c r="A14" s="52">
        <v>6.0</v>
      </c>
      <c r="B14" s="19" t="s">
        <v>188</v>
      </c>
      <c r="C14" s="16"/>
      <c r="D14" s="16"/>
      <c r="E14" s="18"/>
      <c r="F14" s="13"/>
      <c r="G14" s="13"/>
      <c r="H14" s="9"/>
      <c r="I14" s="9"/>
      <c r="J14" s="9"/>
    </row>
    <row r="15">
      <c r="A15" s="52">
        <v>7.0</v>
      </c>
      <c r="B15" s="19" t="s">
        <v>116</v>
      </c>
      <c r="C15" s="16"/>
      <c r="D15" s="16"/>
      <c r="E15" s="18"/>
      <c r="F15" s="13"/>
      <c r="G15" s="18"/>
      <c r="H15" s="9"/>
      <c r="I15" s="9"/>
      <c r="J15" s="9"/>
    </row>
    <row r="16">
      <c r="A16" s="52">
        <v>8.0</v>
      </c>
      <c r="B16" s="19" t="s">
        <v>210</v>
      </c>
      <c r="C16" s="16"/>
      <c r="D16" s="16"/>
      <c r="E16" s="18"/>
      <c r="F16" s="13"/>
      <c r="G16" s="18"/>
      <c r="H16" s="9"/>
      <c r="I16" s="9"/>
      <c r="J16" s="9"/>
    </row>
    <row r="17">
      <c r="A17" s="52">
        <v>9.0</v>
      </c>
      <c r="B17" s="19" t="s">
        <v>218</v>
      </c>
      <c r="C17" s="16"/>
      <c r="D17" s="16"/>
      <c r="E17" s="18"/>
      <c r="F17" s="13"/>
      <c r="G17" s="18"/>
      <c r="H17" s="9"/>
      <c r="I17" s="9"/>
      <c r="J17" s="9"/>
    </row>
    <row r="18">
      <c r="A18" s="52"/>
      <c r="B18" s="19"/>
      <c r="C18" s="16"/>
      <c r="D18" s="16"/>
      <c r="E18" s="18"/>
      <c r="F18" s="13"/>
      <c r="G18" s="13"/>
      <c r="H18" s="9"/>
      <c r="I18" s="9"/>
      <c r="J18" s="9"/>
    </row>
    <row r="19">
      <c r="A19" s="52"/>
      <c r="B19" s="19"/>
      <c r="C19" s="16"/>
      <c r="D19" s="16"/>
      <c r="E19" s="18"/>
      <c r="F19" s="13"/>
      <c r="G19" s="18"/>
      <c r="H19" s="9"/>
      <c r="I19" s="9"/>
      <c r="J19" s="9"/>
    </row>
    <row r="20">
      <c r="A20" s="78"/>
      <c r="B20" s="79"/>
      <c r="C20" s="79"/>
      <c r="D20" s="79"/>
      <c r="E20" s="79"/>
      <c r="F20" s="79"/>
      <c r="G20" s="79"/>
      <c r="H20" s="80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166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215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219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14">
        <v>1.0</v>
      </c>
      <c r="B9" s="19" t="s">
        <v>99</v>
      </c>
      <c r="C9" s="16"/>
      <c r="D9" s="17"/>
      <c r="E9" s="18"/>
      <c r="F9" s="18"/>
      <c r="G9" s="18"/>
      <c r="H9" s="20"/>
      <c r="I9" s="96"/>
      <c r="J9" s="9"/>
    </row>
    <row r="10">
      <c r="A10" s="14">
        <v>2.0</v>
      </c>
      <c r="B10" s="19" t="s">
        <v>191</v>
      </c>
      <c r="C10" s="16"/>
      <c r="D10" s="17"/>
      <c r="E10" s="18"/>
      <c r="F10" s="18"/>
      <c r="G10" s="18"/>
      <c r="H10" s="20"/>
      <c r="I10" s="95"/>
      <c r="J10" s="9"/>
    </row>
    <row r="11">
      <c r="A11" s="14">
        <v>3.0</v>
      </c>
      <c r="B11" s="19" t="s">
        <v>101</v>
      </c>
      <c r="C11" s="16"/>
      <c r="D11" s="17"/>
      <c r="E11" s="18"/>
      <c r="F11" s="18"/>
      <c r="G11" s="18"/>
      <c r="H11" s="20"/>
      <c r="I11" s="95"/>
      <c r="J11" s="9"/>
    </row>
    <row r="12">
      <c r="A12" s="14">
        <v>4.0</v>
      </c>
      <c r="B12" s="19" t="s">
        <v>220</v>
      </c>
      <c r="C12" s="16"/>
      <c r="D12" s="17"/>
      <c r="E12" s="18"/>
      <c r="F12" s="18"/>
      <c r="G12" s="18"/>
      <c r="H12" s="20"/>
      <c r="I12" s="95"/>
      <c r="J12" s="9"/>
    </row>
    <row r="13">
      <c r="A13" s="14">
        <v>5.0</v>
      </c>
      <c r="B13" s="19" t="s">
        <v>98</v>
      </c>
      <c r="C13" s="16"/>
      <c r="D13" s="17"/>
      <c r="E13" s="18"/>
      <c r="F13" s="18"/>
      <c r="G13" s="18"/>
      <c r="H13" s="20"/>
      <c r="I13" s="96"/>
      <c r="J13" s="9"/>
    </row>
    <row r="14">
      <c r="A14" s="14">
        <v>6.0</v>
      </c>
      <c r="B14" s="19" t="s">
        <v>144</v>
      </c>
      <c r="C14" s="16"/>
      <c r="D14" s="17"/>
      <c r="E14" s="18"/>
      <c r="F14" s="18"/>
      <c r="G14" s="18"/>
      <c r="H14" s="20"/>
      <c r="I14" s="95"/>
      <c r="J14" s="9"/>
    </row>
    <row r="15">
      <c r="A15" s="14">
        <v>7.0</v>
      </c>
      <c r="B15" s="19" t="s">
        <v>192</v>
      </c>
      <c r="C15" s="16"/>
      <c r="D15" s="17"/>
      <c r="E15" s="18"/>
      <c r="F15" s="13"/>
      <c r="G15" s="18"/>
      <c r="H15" s="20"/>
      <c r="I15" s="96"/>
      <c r="J15" s="9"/>
    </row>
    <row r="16">
      <c r="A16" s="14">
        <v>8.0</v>
      </c>
      <c r="B16" s="19" t="s">
        <v>193</v>
      </c>
      <c r="C16" s="16"/>
      <c r="D16" s="17"/>
      <c r="E16" s="18"/>
      <c r="F16" s="18"/>
      <c r="G16" s="18"/>
      <c r="H16" s="20"/>
      <c r="I16" s="96"/>
      <c r="J16" s="9"/>
    </row>
    <row r="17">
      <c r="A17" s="14">
        <v>9.0</v>
      </c>
      <c r="C17" s="16"/>
      <c r="D17" s="17"/>
      <c r="E17" s="18"/>
      <c r="F17" s="18"/>
      <c r="G17" s="18"/>
      <c r="H17" s="20"/>
      <c r="I17" s="96"/>
      <c r="J17" s="9"/>
    </row>
    <row r="18">
      <c r="A18" s="14">
        <v>10.0</v>
      </c>
      <c r="B18" s="19"/>
      <c r="C18" s="16"/>
      <c r="D18" s="17"/>
      <c r="E18" s="18"/>
      <c r="F18" s="13"/>
      <c r="G18" s="18"/>
      <c r="H18" s="20"/>
      <c r="I18" s="96"/>
      <c r="J18" s="9"/>
    </row>
    <row r="19">
      <c r="A19" s="52">
        <v>11.0</v>
      </c>
      <c r="B19" s="19"/>
      <c r="C19" s="16"/>
      <c r="D19" s="17"/>
      <c r="E19" s="18"/>
      <c r="F19" s="18"/>
      <c r="G19" s="18"/>
      <c r="H19" s="20"/>
      <c r="I19" s="96"/>
      <c r="J19" s="9"/>
    </row>
    <row r="20">
      <c r="A20" s="52"/>
      <c r="B20" s="19"/>
      <c r="C20" s="16"/>
      <c r="D20" s="17"/>
      <c r="E20" s="18"/>
      <c r="F20" s="13"/>
      <c r="G20" s="18"/>
      <c r="H20" s="20"/>
      <c r="I20" s="96"/>
      <c r="J20" s="9"/>
    </row>
    <row r="21">
      <c r="A21" s="31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3" width="10.56"/>
    <col customWidth="1" min="4" max="4" width="6.78"/>
    <col customWidth="1" min="5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172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215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221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52">
        <v>1.0</v>
      </c>
      <c r="B9" s="15" t="s">
        <v>79</v>
      </c>
      <c r="C9" s="16"/>
      <c r="D9" s="17"/>
      <c r="E9" s="18"/>
      <c r="F9" s="49"/>
      <c r="G9" s="18"/>
      <c r="H9" s="20"/>
      <c r="I9" s="95"/>
      <c r="J9" s="9"/>
    </row>
    <row r="10">
      <c r="A10" s="52">
        <v>2.0</v>
      </c>
      <c r="B10" s="19" t="s">
        <v>138</v>
      </c>
      <c r="C10" s="16"/>
      <c r="D10" s="17"/>
      <c r="E10" s="18"/>
      <c r="F10" s="13"/>
      <c r="G10" s="18"/>
      <c r="H10" s="20"/>
      <c r="I10" s="96"/>
      <c r="J10" s="9"/>
    </row>
    <row r="11">
      <c r="A11" s="52">
        <v>3.0</v>
      </c>
      <c r="B11" s="19" t="s">
        <v>195</v>
      </c>
      <c r="C11" s="16"/>
      <c r="D11" s="17"/>
      <c r="E11" s="18"/>
      <c r="F11" s="18"/>
      <c r="G11" s="18"/>
      <c r="H11" s="20"/>
      <c r="I11" s="95"/>
      <c r="J11" s="9"/>
    </row>
    <row r="12">
      <c r="A12" s="52">
        <v>4.0</v>
      </c>
      <c r="B12" s="19" t="s">
        <v>196</v>
      </c>
      <c r="C12" s="16"/>
      <c r="D12" s="17"/>
      <c r="E12" s="18"/>
      <c r="F12" s="13"/>
      <c r="G12" s="18"/>
      <c r="H12" s="20"/>
      <c r="I12" s="96"/>
      <c r="J12" s="9"/>
    </row>
    <row r="13">
      <c r="A13" s="52">
        <v>5.0</v>
      </c>
      <c r="B13" s="19" t="s">
        <v>197</v>
      </c>
      <c r="C13" s="16"/>
      <c r="D13" s="17"/>
      <c r="E13" s="18"/>
      <c r="F13" s="49"/>
      <c r="G13" s="18"/>
      <c r="H13" s="20"/>
      <c r="I13" s="96"/>
      <c r="J13" s="9"/>
    </row>
    <row r="14">
      <c r="A14" s="52">
        <v>6.0</v>
      </c>
      <c r="B14" s="19" t="s">
        <v>139</v>
      </c>
      <c r="C14" s="16"/>
      <c r="D14" s="17"/>
      <c r="E14" s="18"/>
      <c r="F14" s="18"/>
      <c r="G14" s="18"/>
      <c r="H14" s="20"/>
      <c r="I14" s="96"/>
      <c r="J14" s="9"/>
    </row>
    <row r="15">
      <c r="A15" s="52">
        <v>7.0</v>
      </c>
      <c r="B15" s="19"/>
      <c r="C15" s="16"/>
      <c r="D15" s="17"/>
      <c r="E15" s="18"/>
      <c r="F15" s="18"/>
      <c r="G15" s="18"/>
      <c r="H15" s="20"/>
      <c r="I15" s="95"/>
      <c r="J15" s="9"/>
    </row>
    <row r="16">
      <c r="A16" s="52">
        <v>8.0</v>
      </c>
      <c r="B16" s="19"/>
      <c r="C16" s="16"/>
      <c r="D16" s="17"/>
      <c r="E16" s="18"/>
      <c r="F16" s="18"/>
      <c r="G16" s="18"/>
      <c r="H16" s="20"/>
      <c r="I16" s="95"/>
      <c r="J16" s="9"/>
    </row>
    <row r="17">
      <c r="A17" s="52">
        <v>9.0</v>
      </c>
      <c r="B17" s="15"/>
      <c r="C17" s="16"/>
      <c r="D17" s="17"/>
      <c r="E17" s="18"/>
      <c r="F17" s="13"/>
      <c r="G17" s="18"/>
      <c r="H17" s="20"/>
      <c r="I17" s="95"/>
      <c r="J17" s="9"/>
    </row>
    <row r="18">
      <c r="A18" s="52">
        <v>10.0</v>
      </c>
      <c r="B18" s="19"/>
      <c r="C18" s="16"/>
      <c r="D18" s="17"/>
      <c r="E18" s="18"/>
      <c r="F18" s="13"/>
      <c r="G18" s="18"/>
      <c r="H18" s="20"/>
      <c r="I18" s="95"/>
      <c r="J18" s="9"/>
    </row>
    <row r="19">
      <c r="A19" s="52" t="s">
        <v>222</v>
      </c>
      <c r="B19" s="15"/>
      <c r="C19" s="16"/>
      <c r="D19" s="17"/>
      <c r="E19" s="18"/>
      <c r="F19" s="13"/>
      <c r="G19" s="18"/>
      <c r="H19" s="20"/>
      <c r="I19" s="95"/>
      <c r="J19" s="9"/>
    </row>
    <row r="21">
      <c r="A21" s="31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12.67"/>
    <col customWidth="1" min="7" max="7" width="13.67"/>
    <col customWidth="1" min="8" max="9" width="10.56"/>
    <col customWidth="1" min="10" max="10" width="14.33"/>
    <col customWidth="1" min="11" max="26" width="10.56"/>
  </cols>
  <sheetData>
    <row r="1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</row>
    <row r="2">
      <c r="A2" s="7" t="s">
        <v>215</v>
      </c>
      <c r="B2" s="7"/>
      <c r="C2" s="7"/>
      <c r="D2" s="7"/>
      <c r="E2" s="7"/>
      <c r="F2" s="7"/>
      <c r="G2" s="7"/>
      <c r="H2" s="7"/>
      <c r="I2" s="7"/>
      <c r="J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</row>
    <row r="5">
      <c r="A5" s="7" t="s">
        <v>223</v>
      </c>
      <c r="B5" s="7"/>
      <c r="C5" s="7"/>
      <c r="D5" s="7" t="s">
        <v>190</v>
      </c>
      <c r="E5" s="7"/>
      <c r="F5" s="7"/>
      <c r="G5" s="7"/>
      <c r="H5" s="7"/>
      <c r="I5" s="7"/>
      <c r="J5" s="8">
        <f>'DR-Wrangler'!O5</f>
        <v>46186</v>
      </c>
    </row>
    <row r="6">
      <c r="A6" s="7"/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9"/>
      <c r="B8" s="10" t="s">
        <v>41</v>
      </c>
      <c r="C8" s="11"/>
      <c r="D8" s="12"/>
      <c r="E8" s="13" t="s">
        <v>43</v>
      </c>
      <c r="F8" s="13" t="s">
        <v>44</v>
      </c>
      <c r="G8" s="13" t="s">
        <v>45</v>
      </c>
      <c r="H8" s="13" t="s">
        <v>46</v>
      </c>
      <c r="I8" s="13" t="s">
        <v>47</v>
      </c>
      <c r="J8" s="13" t="s">
        <v>48</v>
      </c>
    </row>
    <row r="9">
      <c r="A9" s="14">
        <v>1.0</v>
      </c>
      <c r="B9" s="50" t="s">
        <v>130</v>
      </c>
      <c r="C9" s="16"/>
      <c r="D9" s="17"/>
      <c r="E9" s="18"/>
      <c r="F9" s="13"/>
      <c r="G9" s="18"/>
      <c r="H9" s="96"/>
      <c r="I9" s="96"/>
      <c r="J9" s="9"/>
    </row>
    <row r="10">
      <c r="A10" s="14">
        <v>2.0</v>
      </c>
      <c r="B10" s="50" t="s">
        <v>131</v>
      </c>
      <c r="C10" s="16"/>
      <c r="D10" s="17"/>
      <c r="E10" s="18"/>
      <c r="F10" s="18"/>
      <c r="G10" s="18"/>
      <c r="H10" s="96"/>
      <c r="I10" s="96"/>
      <c r="J10" s="9"/>
    </row>
    <row r="11">
      <c r="A11" s="14">
        <v>3.0</v>
      </c>
      <c r="B11" s="50" t="s">
        <v>132</v>
      </c>
      <c r="C11" s="16"/>
      <c r="D11" s="17"/>
      <c r="E11" s="18"/>
      <c r="F11" s="13"/>
      <c r="G11" s="18"/>
      <c r="H11" s="96"/>
      <c r="I11" s="96"/>
      <c r="J11" s="9"/>
    </row>
    <row r="12">
      <c r="A12" s="14">
        <v>4.0</v>
      </c>
      <c r="B12" s="50" t="s">
        <v>52</v>
      </c>
      <c r="C12" s="16"/>
      <c r="D12" s="17"/>
      <c r="E12" s="18"/>
      <c r="F12" s="18"/>
      <c r="G12" s="18"/>
      <c r="H12" s="96"/>
      <c r="I12" s="95"/>
      <c r="J12" s="9"/>
    </row>
    <row r="13">
      <c r="A13" s="14">
        <v>5.0</v>
      </c>
      <c r="B13" s="50" t="s">
        <v>51</v>
      </c>
      <c r="C13" s="16"/>
      <c r="D13" s="17"/>
      <c r="E13" s="18"/>
      <c r="F13" s="18"/>
      <c r="G13" s="18"/>
      <c r="H13" s="96"/>
      <c r="I13" s="95"/>
      <c r="J13" s="9"/>
    </row>
    <row r="14">
      <c r="A14" s="14">
        <v>6.0</v>
      </c>
      <c r="B14" s="50" t="s">
        <v>199</v>
      </c>
      <c r="C14" s="16"/>
      <c r="D14" s="17"/>
      <c r="E14" s="18"/>
      <c r="F14" s="13"/>
      <c r="G14" s="18"/>
      <c r="H14" s="96"/>
      <c r="I14" s="95"/>
      <c r="J14" s="9"/>
    </row>
    <row r="15">
      <c r="A15" s="14">
        <v>7.0</v>
      </c>
      <c r="B15" s="50" t="s">
        <v>50</v>
      </c>
      <c r="C15" s="16"/>
      <c r="D15" s="17"/>
      <c r="E15" s="18"/>
      <c r="F15" s="18"/>
      <c r="G15" s="18"/>
      <c r="H15" s="96"/>
      <c r="I15" s="95"/>
      <c r="J15" s="9"/>
      <c r="K15" s="2"/>
    </row>
    <row r="16">
      <c r="A16" s="14">
        <v>8.0</v>
      </c>
      <c r="B16" s="50" t="s">
        <v>224</v>
      </c>
      <c r="C16" s="16"/>
      <c r="D16" s="17"/>
      <c r="E16" s="18"/>
      <c r="F16" s="13"/>
      <c r="G16" s="18"/>
      <c r="H16" s="96"/>
      <c r="I16" s="95"/>
      <c r="J16" s="9"/>
    </row>
    <row r="17">
      <c r="A17" s="52">
        <v>9.0</v>
      </c>
      <c r="B17" s="50" t="s">
        <v>200</v>
      </c>
      <c r="C17" s="155"/>
      <c r="D17" s="156"/>
      <c r="E17" s="18"/>
      <c r="F17" s="18"/>
      <c r="G17" s="18"/>
      <c r="H17" s="96"/>
      <c r="I17" s="95"/>
      <c r="J17" s="9"/>
    </row>
    <row r="18">
      <c r="A18" s="52"/>
      <c r="C18" s="155"/>
      <c r="D18" s="156"/>
      <c r="E18" s="18"/>
      <c r="F18" s="18"/>
      <c r="G18" s="18"/>
      <c r="H18" s="96"/>
      <c r="I18" s="95"/>
      <c r="J18" s="9"/>
    </row>
    <row r="19">
      <c r="A19" s="14"/>
      <c r="B19" s="50"/>
      <c r="C19" s="155"/>
      <c r="D19" s="156"/>
      <c r="E19" s="18"/>
      <c r="F19" s="18"/>
      <c r="G19" s="18"/>
      <c r="H19" s="96"/>
      <c r="I19" s="95"/>
      <c r="J19" s="9"/>
    </row>
    <row r="20">
      <c r="A20" s="52"/>
      <c r="B20" s="50"/>
      <c r="C20" s="155"/>
      <c r="D20" s="156"/>
      <c r="E20" s="18"/>
      <c r="F20" s="18"/>
      <c r="G20" s="18"/>
      <c r="H20" s="96"/>
      <c r="I20" s="95"/>
      <c r="J20" s="9"/>
    </row>
    <row r="21">
      <c r="A21" s="52"/>
      <c r="B21" s="15"/>
      <c r="C21" s="16"/>
      <c r="D21" s="17"/>
      <c r="E21" s="18"/>
      <c r="F21" s="18"/>
      <c r="G21" s="18"/>
      <c r="H21" s="96"/>
      <c r="I21" s="95"/>
      <c r="J21" s="9"/>
    </row>
    <row r="22">
      <c r="C22" s="116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5" width="10.56"/>
    <col customWidth="1" min="6" max="6" width="8.44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172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225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226</v>
      </c>
      <c r="B5" s="7"/>
      <c r="C5" s="7"/>
      <c r="D5" s="7" t="s">
        <v>40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178</v>
      </c>
      <c r="C9" s="16"/>
      <c r="D9" s="17"/>
      <c r="E9" s="18"/>
      <c r="F9" s="18"/>
      <c r="G9" s="13"/>
      <c r="H9" s="18"/>
      <c r="I9" s="9"/>
      <c r="J9" s="9"/>
      <c r="K9" s="9"/>
    </row>
    <row r="10">
      <c r="A10" s="14">
        <v>2.0</v>
      </c>
      <c r="B10" s="15" t="s">
        <v>72</v>
      </c>
      <c r="C10" s="16"/>
      <c r="D10" s="17"/>
      <c r="E10" s="18"/>
      <c r="F10" s="18"/>
      <c r="G10" s="13"/>
      <c r="H10" s="18"/>
      <c r="I10" s="20"/>
      <c r="J10" s="9"/>
      <c r="K10" s="9"/>
    </row>
    <row r="11">
      <c r="A11" s="14">
        <v>3.0</v>
      </c>
      <c r="B11" s="15" t="s">
        <v>227</v>
      </c>
      <c r="C11" s="16"/>
      <c r="D11" s="17"/>
      <c r="E11" s="18"/>
      <c r="F11" s="18"/>
      <c r="G11" s="13"/>
      <c r="H11" s="18"/>
      <c r="I11" s="20"/>
      <c r="J11" s="9"/>
      <c r="K11" s="9"/>
    </row>
    <row r="12">
      <c r="A12" s="14">
        <v>4.0</v>
      </c>
      <c r="B12" s="15" t="s">
        <v>71</v>
      </c>
      <c r="C12" s="16"/>
      <c r="D12" s="17"/>
      <c r="E12" s="18"/>
      <c r="F12" s="18"/>
      <c r="G12" s="13"/>
      <c r="H12" s="18"/>
      <c r="I12" s="20"/>
      <c r="J12" s="9"/>
      <c r="K12" s="9"/>
    </row>
    <row r="13">
      <c r="A13" s="52">
        <v>5.0</v>
      </c>
      <c r="B13" s="15" t="s">
        <v>73</v>
      </c>
      <c r="C13" s="16"/>
      <c r="D13" s="17"/>
      <c r="E13" s="18"/>
      <c r="F13" s="18"/>
      <c r="G13" s="13"/>
      <c r="H13" s="18"/>
      <c r="I13" s="20"/>
      <c r="J13" s="9"/>
      <c r="K13" s="9"/>
    </row>
    <row r="14">
      <c r="A14" s="52"/>
      <c r="B14" s="15"/>
      <c r="C14" s="16"/>
      <c r="D14" s="17"/>
      <c r="E14" s="18"/>
      <c r="F14" s="18"/>
      <c r="G14" s="13"/>
      <c r="H14" s="13"/>
      <c r="I14" s="20"/>
      <c r="J14" s="9"/>
      <c r="K14" s="9"/>
    </row>
    <row r="15">
      <c r="A15" s="52"/>
      <c r="B15" s="15" t="s">
        <v>228</v>
      </c>
      <c r="C15" s="16"/>
      <c r="D15" s="17"/>
      <c r="E15" s="18"/>
      <c r="F15" s="18"/>
      <c r="G15" s="13"/>
      <c r="H15" s="13"/>
      <c r="I15" s="20"/>
      <c r="J15" s="9"/>
      <c r="K15" s="9"/>
    </row>
    <row r="16">
      <c r="A16" s="52"/>
      <c r="B16" s="15" t="s">
        <v>228</v>
      </c>
      <c r="C16" s="16"/>
      <c r="D16" s="17"/>
      <c r="E16" s="18"/>
      <c r="F16" s="18"/>
      <c r="G16" s="13"/>
      <c r="H16" s="13"/>
      <c r="I16" s="20"/>
      <c r="J16" s="9"/>
      <c r="K16" s="9"/>
    </row>
    <row r="17">
      <c r="A17" s="78"/>
      <c r="B17" s="79"/>
      <c r="C17" s="79"/>
      <c r="D17" s="79"/>
      <c r="E17" s="79"/>
      <c r="F17" s="79"/>
      <c r="G17" s="79"/>
      <c r="H17" s="80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3" width="10.56"/>
    <col customWidth="1" min="4" max="4" width="3.67"/>
    <col customWidth="1" min="5" max="5" width="10.56"/>
    <col customWidth="1" min="6" max="6" width="6.33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166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229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230</v>
      </c>
      <c r="B5" s="7"/>
      <c r="C5" s="7"/>
      <c r="D5" s="7" t="s">
        <v>40</v>
      </c>
      <c r="E5" s="7"/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9">
        <v>1.0</v>
      </c>
      <c r="B9" s="15" t="s">
        <v>181</v>
      </c>
      <c r="C9" s="16"/>
      <c r="D9" s="17"/>
      <c r="E9" s="18"/>
      <c r="F9" s="18"/>
      <c r="G9" s="13"/>
      <c r="H9" s="18"/>
      <c r="I9" s="18"/>
      <c r="J9" s="13"/>
      <c r="K9" s="13"/>
    </row>
    <row r="10">
      <c r="A10" s="9">
        <v>2.0</v>
      </c>
      <c r="B10" s="15" t="s">
        <v>100</v>
      </c>
      <c r="C10" s="16"/>
      <c r="D10" s="17"/>
      <c r="E10" s="18"/>
      <c r="F10" s="18"/>
      <c r="G10" s="13"/>
      <c r="H10" s="18"/>
      <c r="I10" s="18"/>
      <c r="J10" s="13"/>
      <c r="K10" s="13"/>
    </row>
    <row r="11">
      <c r="A11" s="20">
        <v>3.0</v>
      </c>
      <c r="B11" s="15" t="s">
        <v>183</v>
      </c>
      <c r="C11" s="16"/>
      <c r="D11" s="17"/>
      <c r="E11" s="18"/>
      <c r="F11" s="18"/>
      <c r="G11" s="13"/>
      <c r="H11" s="18"/>
      <c r="I11" s="18"/>
      <c r="J11" s="13"/>
      <c r="K11" s="13"/>
    </row>
    <row r="12">
      <c r="A12" s="9">
        <v>4.0</v>
      </c>
      <c r="B12" s="15" t="s">
        <v>182</v>
      </c>
      <c r="C12" s="16"/>
      <c r="D12" s="17"/>
      <c r="E12" s="18"/>
      <c r="F12" s="18"/>
      <c r="G12" s="13"/>
      <c r="H12" s="18"/>
      <c r="I12" s="13"/>
      <c r="J12" s="13"/>
      <c r="K12" s="13"/>
    </row>
    <row r="13">
      <c r="A13" s="20">
        <v>5.0</v>
      </c>
      <c r="B13" s="15" t="s">
        <v>103</v>
      </c>
      <c r="C13" s="16"/>
      <c r="D13" s="17"/>
      <c r="E13" s="18"/>
      <c r="F13" s="18"/>
      <c r="G13" s="13"/>
      <c r="H13" s="18"/>
      <c r="I13" s="18"/>
      <c r="J13" s="13"/>
      <c r="K13" s="13"/>
    </row>
    <row r="14">
      <c r="A14" s="9">
        <v>6.0</v>
      </c>
      <c r="B14" s="15"/>
      <c r="C14" s="16"/>
      <c r="D14" s="17"/>
      <c r="E14" s="18"/>
      <c r="F14" s="18"/>
      <c r="G14" s="13"/>
      <c r="H14" s="18"/>
      <c r="I14" s="13"/>
      <c r="J14" s="13"/>
      <c r="K14" s="13"/>
    </row>
    <row r="15">
      <c r="A15" s="20">
        <v>7.0</v>
      </c>
      <c r="B15" s="15"/>
      <c r="C15" s="16"/>
      <c r="D15" s="17"/>
      <c r="E15" s="18"/>
      <c r="F15" s="18"/>
      <c r="G15" s="13"/>
      <c r="H15" s="18"/>
      <c r="I15" s="13"/>
      <c r="J15" s="13"/>
      <c r="K15" s="13"/>
    </row>
    <row r="16">
      <c r="A16" s="9">
        <v>8.0</v>
      </c>
      <c r="B16" s="15"/>
      <c r="C16" s="16"/>
      <c r="D16" s="17"/>
      <c r="E16" s="18"/>
      <c r="F16" s="18"/>
      <c r="G16" s="13"/>
      <c r="H16" s="18"/>
      <c r="I16" s="13"/>
      <c r="J16" s="13"/>
      <c r="K16" s="13"/>
    </row>
    <row r="17">
      <c r="A17" s="20">
        <v>9.0</v>
      </c>
      <c r="B17" s="15"/>
      <c r="C17" s="16"/>
      <c r="D17" s="17"/>
      <c r="E17" s="18"/>
      <c r="F17" s="18"/>
      <c r="G17" s="13"/>
      <c r="H17" s="18"/>
      <c r="I17" s="18"/>
      <c r="J17" s="157"/>
      <c r="K17" s="13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70</v>
      </c>
      <c r="B5" s="7"/>
      <c r="C5" s="7"/>
      <c r="D5" s="7"/>
      <c r="E5" s="7" t="s">
        <v>40</v>
      </c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9" t="s">
        <v>71</v>
      </c>
      <c r="C9" s="16"/>
      <c r="D9" s="17"/>
      <c r="E9" s="18"/>
      <c r="F9" s="18"/>
      <c r="G9" s="13"/>
      <c r="H9" s="18"/>
      <c r="I9" s="20"/>
      <c r="J9" s="9"/>
      <c r="K9" s="9"/>
    </row>
    <row r="10">
      <c r="A10" s="14">
        <v>2.0</v>
      </c>
      <c r="B10" s="19" t="s">
        <v>72</v>
      </c>
      <c r="C10" s="16"/>
      <c r="D10" s="17"/>
      <c r="E10" s="18"/>
      <c r="F10" s="18"/>
      <c r="G10" s="13"/>
      <c r="H10" s="18"/>
      <c r="I10" s="20"/>
      <c r="J10" s="9"/>
      <c r="K10" s="9"/>
    </row>
    <row r="11">
      <c r="A11" s="14">
        <v>3.0</v>
      </c>
      <c r="B11" s="19" t="s">
        <v>73</v>
      </c>
      <c r="C11" s="16"/>
      <c r="D11" s="17"/>
      <c r="E11" s="18"/>
      <c r="F11" s="18"/>
      <c r="G11" s="13"/>
      <c r="H11" s="18"/>
      <c r="I11" s="9"/>
      <c r="J11" s="9"/>
      <c r="K11" s="9"/>
    </row>
    <row r="12">
      <c r="A12" s="14">
        <v>4.0</v>
      </c>
      <c r="B12" s="16"/>
      <c r="C12" s="16"/>
      <c r="D12" s="17"/>
      <c r="E12" s="18"/>
      <c r="F12" s="18"/>
      <c r="G12" s="13"/>
      <c r="H12" s="13"/>
      <c r="I12" s="20"/>
      <c r="J12" s="9"/>
      <c r="K12" s="9"/>
    </row>
    <row r="13">
      <c r="A13" s="26"/>
      <c r="B13" s="27"/>
      <c r="E13" s="28"/>
      <c r="F13" s="28"/>
      <c r="G13" s="28"/>
      <c r="H13" s="28"/>
    </row>
    <row r="14">
      <c r="A14" s="26"/>
      <c r="B14" s="27"/>
      <c r="C14" s="27"/>
      <c r="D14" s="27"/>
      <c r="E14" s="28"/>
      <c r="F14" s="28"/>
      <c r="G14" s="28"/>
      <c r="H14" s="28"/>
    </row>
    <row r="15" hidden="1"/>
    <row r="16" hidden="1">
      <c r="A16" s="29"/>
      <c r="B16" s="25"/>
      <c r="C16" s="25"/>
      <c r="D16" s="25"/>
      <c r="E16" s="25"/>
      <c r="F16" s="25"/>
      <c r="G16" s="25"/>
      <c r="H16" s="30"/>
    </row>
    <row r="17" hidden="1">
      <c r="A17" s="31"/>
      <c r="B17" s="3" t="s">
        <v>53</v>
      </c>
      <c r="D17" s="2">
        <v>3.0</v>
      </c>
      <c r="F17" s="3" t="s">
        <v>54</v>
      </c>
      <c r="G17" s="2">
        <f>D21</f>
        <v>19.5</v>
      </c>
      <c r="H17" s="32"/>
    </row>
    <row r="18" hidden="1">
      <c r="A18" s="31"/>
      <c r="C18" s="26" t="s">
        <v>55</v>
      </c>
      <c r="D18" s="33">
        <v>13.0</v>
      </c>
      <c r="F18" s="3" t="s">
        <v>47</v>
      </c>
      <c r="G18" s="2" t="str">
        <f>C27</f>
        <v/>
      </c>
      <c r="H18" s="32"/>
    </row>
    <row r="19" hidden="1">
      <c r="A19" s="31"/>
      <c r="C19" s="26" t="s">
        <v>56</v>
      </c>
      <c r="D19" s="2">
        <f>D17*D18</f>
        <v>39</v>
      </c>
      <c r="F19" s="3" t="s">
        <v>42</v>
      </c>
      <c r="G19" s="2">
        <f>D17*12</f>
        <v>36</v>
      </c>
      <c r="H19" s="32"/>
    </row>
    <row r="20" hidden="1">
      <c r="A20" s="31"/>
      <c r="C20" s="26" t="s">
        <v>55</v>
      </c>
      <c r="D20" s="34">
        <v>0.5</v>
      </c>
      <c r="F20" s="3" t="s">
        <v>0</v>
      </c>
      <c r="G20" s="3">
        <f>SUM(G17:G19)</f>
        <v>55.5</v>
      </c>
      <c r="H20" s="32"/>
    </row>
    <row r="21" hidden="1">
      <c r="A21" s="31"/>
      <c r="C21" s="26" t="s">
        <v>57</v>
      </c>
      <c r="D21" s="3">
        <f>D19*D20</f>
        <v>19.5</v>
      </c>
      <c r="H21" s="32"/>
    </row>
    <row r="22" hidden="1">
      <c r="A22" s="31"/>
      <c r="H22" s="32"/>
    </row>
    <row r="23" hidden="1">
      <c r="A23" s="31"/>
      <c r="E23" s="28"/>
      <c r="F23" s="28"/>
      <c r="H23" s="32"/>
    </row>
    <row r="24" hidden="1">
      <c r="A24" s="31"/>
      <c r="B24" s="3" t="s">
        <v>58</v>
      </c>
      <c r="E24" s="28"/>
      <c r="F24" s="28"/>
      <c r="H24" s="32"/>
    </row>
    <row r="25" hidden="1">
      <c r="A25" s="31"/>
      <c r="B25" s="35"/>
      <c r="E25" s="28"/>
      <c r="F25" s="28"/>
      <c r="H25" s="32"/>
    </row>
    <row r="26" hidden="1">
      <c r="A26" s="31"/>
      <c r="B26" s="36" t="s">
        <v>59</v>
      </c>
      <c r="D26" s="37" t="s">
        <v>60</v>
      </c>
      <c r="E26" s="28"/>
      <c r="F26" s="28" t="s">
        <v>61</v>
      </c>
      <c r="G26" s="28"/>
      <c r="H26" s="32"/>
    </row>
    <row r="27" hidden="1">
      <c r="A27" s="31"/>
      <c r="B27" s="34">
        <v>1.0</v>
      </c>
      <c r="C27" s="2"/>
      <c r="D27" s="34">
        <v>0.6</v>
      </c>
      <c r="E27" s="28">
        <f>G17*D27</f>
        <v>11.7</v>
      </c>
      <c r="F27" s="38">
        <v>0.5</v>
      </c>
      <c r="G27" s="28" t="s">
        <v>62</v>
      </c>
      <c r="H27" s="32"/>
    </row>
    <row r="28" hidden="1">
      <c r="A28" s="31"/>
      <c r="D28" s="34">
        <v>0.4</v>
      </c>
      <c r="E28" s="28">
        <f>G17*D28</f>
        <v>7.8</v>
      </c>
      <c r="F28" s="38">
        <v>0.3</v>
      </c>
      <c r="G28" s="28" t="s">
        <v>62</v>
      </c>
      <c r="H28" s="32"/>
    </row>
    <row r="29" hidden="1">
      <c r="A29" s="31"/>
      <c r="E29" s="28"/>
      <c r="F29" s="38">
        <v>0.2</v>
      </c>
      <c r="G29" s="28" t="s">
        <v>62</v>
      </c>
      <c r="H29" s="32"/>
    </row>
    <row r="30" hidden="1">
      <c r="A30" s="31"/>
      <c r="E30" s="28"/>
      <c r="F30" s="28"/>
      <c r="G30" s="28"/>
      <c r="H30" s="32"/>
      <c r="I30" s="39"/>
    </row>
    <row r="31" hidden="1">
      <c r="A31" s="31"/>
      <c r="E31" s="28"/>
      <c r="F31" s="28"/>
      <c r="G31" s="28"/>
      <c r="H31" s="32"/>
    </row>
    <row r="32" hidden="1">
      <c r="A32" s="31"/>
      <c r="B32" s="3" t="s">
        <v>63</v>
      </c>
      <c r="D32" s="3" t="s">
        <v>64</v>
      </c>
      <c r="E32" s="28"/>
      <c r="F32" s="27" t="s">
        <v>65</v>
      </c>
      <c r="G32" s="28"/>
      <c r="H32" s="32"/>
    </row>
    <row r="33" hidden="1">
      <c r="A33" s="31"/>
      <c r="B33" s="34">
        <v>0.4</v>
      </c>
      <c r="C33" s="3" t="s">
        <v>62</v>
      </c>
      <c r="D33" s="34">
        <v>0.4</v>
      </c>
      <c r="E33" s="28" t="s">
        <v>62</v>
      </c>
      <c r="F33" s="40">
        <v>0.3</v>
      </c>
      <c r="G33" s="28" t="s">
        <v>62</v>
      </c>
      <c r="H33" s="32"/>
    </row>
    <row r="34" hidden="1">
      <c r="A34" s="31"/>
      <c r="B34" s="34">
        <v>0.3</v>
      </c>
      <c r="C34" s="3" t="s">
        <v>62</v>
      </c>
      <c r="D34" s="34">
        <v>0.3</v>
      </c>
      <c r="E34" s="28" t="s">
        <v>62</v>
      </c>
      <c r="F34" s="40">
        <v>0.25</v>
      </c>
      <c r="G34" s="28" t="s">
        <v>62</v>
      </c>
      <c r="H34" s="32"/>
    </row>
    <row r="35" hidden="1">
      <c r="A35" s="31"/>
      <c r="B35" s="34">
        <v>0.2</v>
      </c>
      <c r="C35" s="3" t="s">
        <v>62</v>
      </c>
      <c r="D35" s="34">
        <v>0.15</v>
      </c>
      <c r="E35" s="28" t="s">
        <v>62</v>
      </c>
      <c r="F35" s="40">
        <v>0.17</v>
      </c>
      <c r="G35" s="28" t="s">
        <v>62</v>
      </c>
      <c r="H35" s="32"/>
    </row>
    <row r="36" hidden="1">
      <c r="A36" s="31"/>
      <c r="B36" s="34">
        <v>0.1</v>
      </c>
      <c r="C36" s="3" t="s">
        <v>62</v>
      </c>
      <c r="D36" s="34">
        <v>0.1</v>
      </c>
      <c r="E36" s="28" t="s">
        <v>62</v>
      </c>
      <c r="F36" s="40">
        <v>0.13</v>
      </c>
      <c r="G36" s="28" t="s">
        <v>62</v>
      </c>
      <c r="H36" s="32"/>
    </row>
    <row r="37" hidden="1">
      <c r="A37" s="31"/>
      <c r="D37" s="34">
        <v>0.05</v>
      </c>
      <c r="E37" s="28" t="s">
        <v>62</v>
      </c>
      <c r="F37" s="40">
        <v>0.1</v>
      </c>
      <c r="G37" s="28" t="s">
        <v>62</v>
      </c>
      <c r="H37" s="32"/>
    </row>
    <row r="38" hidden="1">
      <c r="A38" s="31"/>
      <c r="F38" s="40">
        <v>0.05</v>
      </c>
      <c r="G38" s="28" t="s">
        <v>62</v>
      </c>
      <c r="H38" s="32"/>
    </row>
    <row r="39" hidden="1">
      <c r="A39" s="41"/>
      <c r="B39" s="42"/>
      <c r="C39" s="42"/>
      <c r="D39" s="42"/>
      <c r="E39" s="42"/>
      <c r="F39" s="42"/>
      <c r="G39" s="42"/>
      <c r="H39" s="43"/>
    </row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mergeCells count="2">
    <mergeCell ref="B8:D8"/>
    <mergeCell ref="B13:D13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74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75</v>
      </c>
      <c r="B5" s="7"/>
      <c r="C5" s="7"/>
      <c r="D5" s="7"/>
      <c r="E5" s="7" t="s">
        <v>40</v>
      </c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14"/>
      <c r="B8" s="10" t="s">
        <v>41</v>
      </c>
      <c r="C8" s="11"/>
      <c r="D8" s="12"/>
      <c r="E8" s="13" t="s">
        <v>76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77</v>
      </c>
      <c r="C9" s="16"/>
      <c r="D9" s="17"/>
      <c r="E9" s="18"/>
      <c r="F9" s="49"/>
      <c r="G9" s="50"/>
      <c r="H9" s="18"/>
      <c r="I9" s="50"/>
      <c r="J9" s="50"/>
      <c r="K9" s="50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>
      <c r="A10" s="14">
        <v>2.0</v>
      </c>
      <c r="B10" s="15" t="s">
        <v>78</v>
      </c>
      <c r="C10" s="16"/>
      <c r="D10" s="17"/>
      <c r="E10" s="18"/>
      <c r="F10" s="49"/>
      <c r="G10" s="50"/>
      <c r="H10" s="18"/>
      <c r="I10" s="50"/>
      <c r="J10" s="50"/>
      <c r="K10" s="50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>
      <c r="A11" s="14">
        <v>3.0</v>
      </c>
      <c r="B11" s="15" t="s">
        <v>79</v>
      </c>
      <c r="C11" s="16"/>
      <c r="D11" s="17"/>
      <c r="E11" s="18"/>
      <c r="F11" s="49"/>
      <c r="G11" s="50"/>
      <c r="H11" s="18"/>
      <c r="I11" s="50"/>
      <c r="J11" s="50"/>
      <c r="K11" s="50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>
      <c r="A12" s="14">
        <v>4.0</v>
      </c>
      <c r="B12" s="15" t="s">
        <v>80</v>
      </c>
      <c r="C12" s="16"/>
      <c r="D12" s="17"/>
      <c r="E12" s="18"/>
      <c r="F12" s="49"/>
      <c r="G12" s="50"/>
      <c r="H12" s="18"/>
      <c r="I12" s="49"/>
      <c r="J12" s="50"/>
      <c r="K12" s="50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>
      <c r="A13" s="14">
        <v>5.0</v>
      </c>
      <c r="B13" s="19"/>
      <c r="C13" s="16"/>
      <c r="D13" s="17"/>
      <c r="E13" s="18"/>
      <c r="F13" s="49"/>
      <c r="G13" s="50"/>
      <c r="H13" s="50"/>
      <c r="I13" s="49"/>
      <c r="J13" s="50"/>
      <c r="K13" s="50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>
      <c r="A14" s="21"/>
      <c r="C14" s="22"/>
      <c r="D14" s="22"/>
      <c r="E14" s="24"/>
      <c r="F14" s="24"/>
      <c r="G14" s="24"/>
      <c r="H14" s="24"/>
      <c r="I14" s="25"/>
      <c r="J14" s="25"/>
      <c r="K14" s="25"/>
    </row>
    <row r="15">
      <c r="A15" s="26"/>
      <c r="C15" s="27"/>
      <c r="D15" s="27"/>
      <c r="E15" s="28"/>
      <c r="F15" s="28"/>
      <c r="G15" s="28"/>
      <c r="H15" s="28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7" t="s">
        <v>81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7" t="s">
        <v>82</v>
      </c>
      <c r="B5" s="7"/>
      <c r="C5" s="7"/>
      <c r="D5" s="7"/>
      <c r="E5" s="7" t="s">
        <v>40</v>
      </c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5" t="s">
        <v>83</v>
      </c>
      <c r="C9" s="16"/>
      <c r="D9" s="17"/>
      <c r="E9" s="18"/>
      <c r="F9" s="18"/>
      <c r="G9" s="13"/>
      <c r="H9" s="18"/>
      <c r="I9" s="20"/>
      <c r="J9" s="9"/>
      <c r="K9" s="9"/>
    </row>
    <row r="10">
      <c r="A10" s="52">
        <v>2.0</v>
      </c>
      <c r="B10" s="19" t="s">
        <v>84</v>
      </c>
      <c r="C10" s="16"/>
      <c r="D10" s="17"/>
      <c r="E10" s="18"/>
      <c r="F10" s="18"/>
      <c r="G10" s="13"/>
      <c r="H10" s="18"/>
      <c r="I10" s="9"/>
      <c r="J10" s="9"/>
      <c r="K10" s="9"/>
    </row>
    <row r="11">
      <c r="A11" s="52">
        <v>3.0</v>
      </c>
      <c r="B11" s="19" t="s">
        <v>85</v>
      </c>
      <c r="C11" s="16"/>
      <c r="D11" s="17"/>
      <c r="E11" s="18"/>
      <c r="F11" s="18"/>
      <c r="G11" s="13"/>
      <c r="H11" s="18"/>
      <c r="I11" s="9"/>
      <c r="J11" s="9"/>
      <c r="K11" s="9"/>
    </row>
    <row r="12">
      <c r="A12" s="14"/>
      <c r="B12" s="19"/>
      <c r="C12" s="16"/>
      <c r="D12" s="17"/>
      <c r="E12" s="13"/>
      <c r="F12" s="13"/>
      <c r="G12" s="13"/>
      <c r="H12" s="13"/>
      <c r="I12" s="9"/>
      <c r="J12" s="9"/>
      <c r="K12" s="9"/>
    </row>
    <row r="13">
      <c r="A13" s="26"/>
      <c r="B13" s="27"/>
      <c r="E13" s="28"/>
      <c r="F13" s="28"/>
      <c r="G13" s="28"/>
      <c r="H13" s="28"/>
    </row>
  </sheetData>
  <mergeCells count="2">
    <mergeCell ref="B8:D8"/>
    <mergeCell ref="B13:D13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53" t="s">
        <v>86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>
      <c r="A5" s="53" t="s">
        <v>87</v>
      </c>
      <c r="B5" s="7"/>
      <c r="C5" s="7"/>
      <c r="D5" s="7"/>
      <c r="E5" s="7" t="s">
        <v>40</v>
      </c>
      <c r="F5" s="7"/>
      <c r="G5" s="7"/>
      <c r="H5" s="7"/>
      <c r="I5" s="7"/>
      <c r="J5" s="8">
        <f>'DR-Wrangler'!O5</f>
        <v>46186</v>
      </c>
      <c r="K5" s="8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>
      <c r="A8" s="9"/>
      <c r="B8" s="10" t="s">
        <v>41</v>
      </c>
      <c r="C8" s="11"/>
      <c r="D8" s="12"/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13" t="s">
        <v>48</v>
      </c>
    </row>
    <row r="9">
      <c r="A9" s="14">
        <v>1.0</v>
      </c>
      <c r="B9" s="19" t="s">
        <v>88</v>
      </c>
      <c r="C9" s="16"/>
      <c r="D9" s="17"/>
      <c r="E9" s="18"/>
      <c r="F9" s="18"/>
      <c r="G9" s="13"/>
      <c r="H9" s="18"/>
      <c r="I9" s="20"/>
      <c r="J9" s="9"/>
      <c r="K9" s="9"/>
    </row>
    <row r="10">
      <c r="A10" s="52">
        <v>2.0</v>
      </c>
      <c r="B10" s="19"/>
      <c r="C10" s="16"/>
      <c r="D10" s="17"/>
      <c r="E10" s="18"/>
      <c r="F10" s="18"/>
      <c r="G10" s="13"/>
      <c r="H10" s="18"/>
      <c r="I10" s="9"/>
      <c r="J10" s="9"/>
      <c r="K10" s="9"/>
    </row>
    <row r="11">
      <c r="A11" s="52">
        <v>3.0</v>
      </c>
      <c r="B11" s="19"/>
      <c r="C11" s="16"/>
      <c r="D11" s="17"/>
      <c r="E11" s="13"/>
      <c r="F11" s="13"/>
      <c r="G11" s="13"/>
      <c r="H11" s="13"/>
      <c r="I11" s="9"/>
      <c r="J11" s="9"/>
      <c r="K11" s="9"/>
    </row>
    <row r="12">
      <c r="A12" s="14"/>
      <c r="B12" s="19"/>
      <c r="C12" s="16"/>
      <c r="D12" s="17"/>
      <c r="E12" s="13"/>
      <c r="F12" s="13"/>
      <c r="G12" s="13"/>
      <c r="H12" s="13"/>
      <c r="I12" s="9"/>
      <c r="J12" s="9"/>
      <c r="K12" s="9"/>
    </row>
    <row r="13" ht="17.25" customHeight="1">
      <c r="A13" s="26"/>
      <c r="B13" s="27"/>
      <c r="E13" s="28"/>
      <c r="F13" s="28"/>
      <c r="G13" s="28"/>
      <c r="H13" s="28"/>
    </row>
  </sheetData>
  <mergeCells count="2">
    <mergeCell ref="B8:D8"/>
    <mergeCell ref="B13:D13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4" width="10.56"/>
    <col customWidth="1" min="5" max="5" width="10.78"/>
    <col customWidth="1" min="6" max="6" width="10.56"/>
    <col customWidth="1" min="7" max="7" width="12.67"/>
    <col customWidth="1" min="8" max="8" width="13.67"/>
    <col customWidth="1" min="9" max="9" width="10.56"/>
    <col customWidth="1" min="10" max="10" width="14.33"/>
    <col customWidth="1" min="11" max="26" width="10.56"/>
  </cols>
  <sheetData>
    <row r="1">
      <c r="A1" s="54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>
      <c r="A2" s="55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>
      <c r="A5" s="54" t="s">
        <v>91</v>
      </c>
      <c r="B5" s="55"/>
      <c r="C5" s="55"/>
      <c r="D5" s="55"/>
      <c r="E5" s="55" t="s">
        <v>40</v>
      </c>
      <c r="F5" s="55"/>
      <c r="G5" s="55"/>
      <c r="H5" s="55"/>
      <c r="I5" s="55"/>
      <c r="J5" s="57">
        <f>'DR-Wrangler'!O5</f>
        <v>46186</v>
      </c>
      <c r="K5" s="57"/>
      <c r="L5" s="56"/>
    </row>
    <row r="6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>
      <c r="A8" s="58"/>
      <c r="B8" s="59" t="s">
        <v>41</v>
      </c>
      <c r="C8" s="11"/>
      <c r="D8" s="12"/>
      <c r="E8" s="60" t="s">
        <v>76</v>
      </c>
      <c r="F8" s="60" t="s">
        <v>43</v>
      </c>
      <c r="G8" s="60" t="s">
        <v>44</v>
      </c>
      <c r="H8" s="60" t="s">
        <v>45</v>
      </c>
      <c r="I8" s="60" t="s">
        <v>46</v>
      </c>
      <c r="J8" s="60" t="s">
        <v>47</v>
      </c>
      <c r="K8" s="60" t="s">
        <v>48</v>
      </c>
      <c r="L8" s="56"/>
    </row>
    <row r="9">
      <c r="A9" s="61">
        <v>1.0</v>
      </c>
      <c r="B9" s="62" t="s">
        <v>79</v>
      </c>
      <c r="C9" s="63"/>
      <c r="D9" s="64"/>
      <c r="E9" s="65">
        <v>33.0</v>
      </c>
      <c r="F9" s="65" t="s">
        <v>92</v>
      </c>
      <c r="G9" s="65"/>
      <c r="H9" s="65"/>
      <c r="I9" s="66"/>
      <c r="J9" s="67"/>
      <c r="K9" s="67"/>
      <c r="L9" s="56"/>
    </row>
    <row r="10">
      <c r="A10" s="68"/>
      <c r="B10" s="69" t="s">
        <v>72</v>
      </c>
      <c r="C10" s="70"/>
      <c r="D10" s="71"/>
      <c r="E10" s="72"/>
      <c r="F10" s="72"/>
      <c r="G10" s="72"/>
      <c r="H10" s="72"/>
      <c r="I10" s="72"/>
      <c r="J10" s="73"/>
      <c r="K10" s="73"/>
      <c r="L10" s="56"/>
    </row>
    <row r="11">
      <c r="A11" s="74"/>
      <c r="B11" s="75"/>
      <c r="C11" s="23"/>
      <c r="D11" s="23"/>
      <c r="E11" s="76"/>
      <c r="F11" s="76"/>
      <c r="G11" s="76"/>
      <c r="H11" s="76"/>
      <c r="I11" s="56"/>
      <c r="J11" s="56"/>
      <c r="K11" s="56"/>
      <c r="L11" s="56"/>
    </row>
    <row r="12">
      <c r="A12" s="74"/>
      <c r="B12" s="77"/>
      <c r="E12" s="76"/>
      <c r="F12" s="76"/>
      <c r="G12" s="76"/>
      <c r="H12" s="76"/>
      <c r="I12" s="56"/>
      <c r="J12" s="56"/>
      <c r="K12" s="56"/>
      <c r="L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>
      <c r="A14" s="78"/>
      <c r="B14" s="79"/>
      <c r="C14" s="79"/>
      <c r="D14" s="79"/>
      <c r="E14" s="79"/>
      <c r="F14" s="79"/>
      <c r="G14" s="79"/>
      <c r="H14" s="80"/>
      <c r="I14" s="78"/>
      <c r="J14" s="79"/>
      <c r="K14" s="79"/>
      <c r="L14" s="79"/>
      <c r="M14" s="79"/>
      <c r="N14" s="79"/>
      <c r="O14" s="79"/>
      <c r="P14" s="80"/>
    </row>
    <row r="15">
      <c r="A15" s="81"/>
      <c r="B15" s="56" t="s">
        <v>53</v>
      </c>
      <c r="C15" s="56"/>
      <c r="D15" s="82">
        <v>1.0</v>
      </c>
      <c r="E15" s="56"/>
      <c r="F15" s="56" t="s">
        <v>54</v>
      </c>
      <c r="G15" s="82">
        <f>D19</f>
        <v>6.5</v>
      </c>
      <c r="H15" s="83"/>
      <c r="I15" s="81"/>
      <c r="J15" s="56" t="s">
        <v>53</v>
      </c>
      <c r="K15" s="56"/>
      <c r="L15" s="82">
        <v>1.0</v>
      </c>
      <c r="M15" s="56"/>
      <c r="N15" s="56" t="s">
        <v>54</v>
      </c>
      <c r="O15" s="56" t="s">
        <v>68</v>
      </c>
      <c r="P15" s="83"/>
    </row>
    <row r="16">
      <c r="A16" s="81"/>
      <c r="B16" s="56"/>
      <c r="C16" s="74" t="s">
        <v>55</v>
      </c>
      <c r="D16" s="84">
        <v>13.0</v>
      </c>
      <c r="E16" s="56"/>
      <c r="F16" s="56" t="s">
        <v>47</v>
      </c>
      <c r="G16" s="82">
        <f>D19</f>
        <v>6.5</v>
      </c>
      <c r="H16" s="83"/>
      <c r="I16" s="81"/>
      <c r="J16" s="56"/>
      <c r="K16" s="74" t="s">
        <v>55</v>
      </c>
      <c r="L16" s="84">
        <v>13.0</v>
      </c>
      <c r="M16" s="56"/>
      <c r="N16" s="56" t="s">
        <v>47</v>
      </c>
      <c r="O16" s="56" t="s">
        <v>68</v>
      </c>
      <c r="P16" s="83"/>
    </row>
    <row r="17">
      <c r="A17" s="81"/>
      <c r="B17" s="56"/>
      <c r="C17" s="74" t="s">
        <v>56</v>
      </c>
      <c r="D17" s="56">
        <f>D15*D16</f>
        <v>13</v>
      </c>
      <c r="E17" s="56"/>
      <c r="F17" s="56" t="s">
        <v>42</v>
      </c>
      <c r="G17" s="56">
        <f>12*1</f>
        <v>12</v>
      </c>
      <c r="H17" s="83"/>
      <c r="I17" s="81"/>
      <c r="J17" s="56"/>
      <c r="K17" s="74" t="s">
        <v>56</v>
      </c>
      <c r="L17" s="56">
        <f>L15*L16</f>
        <v>13</v>
      </c>
      <c r="M17" s="56"/>
      <c r="N17" s="56" t="s">
        <v>42</v>
      </c>
      <c r="O17" s="56" t="s">
        <v>68</v>
      </c>
      <c r="P17" s="83"/>
    </row>
    <row r="18">
      <c r="A18" s="81"/>
      <c r="B18" s="56"/>
      <c r="C18" s="74" t="s">
        <v>55</v>
      </c>
      <c r="D18" s="85">
        <v>0.5</v>
      </c>
      <c r="E18" s="56"/>
      <c r="F18" s="56" t="s">
        <v>0</v>
      </c>
      <c r="G18" s="56">
        <f>sum(G15:G17)</f>
        <v>25</v>
      </c>
      <c r="H18" s="83"/>
      <c r="I18" s="81"/>
      <c r="J18" s="56"/>
      <c r="K18" s="74" t="s">
        <v>55</v>
      </c>
      <c r="L18" s="85">
        <v>0.5</v>
      </c>
      <c r="M18" s="56"/>
      <c r="N18" s="56" t="s">
        <v>0</v>
      </c>
      <c r="O18" s="56" t="s">
        <v>68</v>
      </c>
      <c r="P18" s="83"/>
    </row>
    <row r="19">
      <c r="A19" s="81"/>
      <c r="B19" s="56"/>
      <c r="C19" s="74" t="s">
        <v>57</v>
      </c>
      <c r="D19" s="56">
        <f>D17*D18</f>
        <v>6.5</v>
      </c>
      <c r="E19" s="56"/>
      <c r="F19" s="56"/>
      <c r="G19" s="56"/>
      <c r="H19" s="83"/>
      <c r="I19" s="81"/>
      <c r="J19" s="56"/>
      <c r="K19" s="74" t="s">
        <v>57</v>
      </c>
      <c r="L19" s="56">
        <f>L17*L18</f>
        <v>6.5</v>
      </c>
      <c r="M19" s="56"/>
      <c r="N19" s="56"/>
      <c r="O19" s="56"/>
      <c r="P19" s="83"/>
    </row>
    <row r="20">
      <c r="A20" s="81"/>
      <c r="B20" s="56"/>
      <c r="C20" s="56"/>
      <c r="D20" s="56"/>
      <c r="E20" s="56"/>
      <c r="F20" s="56"/>
      <c r="G20" s="56"/>
      <c r="H20" s="83"/>
      <c r="I20" s="81"/>
      <c r="J20" s="56"/>
      <c r="K20" s="56"/>
      <c r="L20" s="56"/>
      <c r="M20" s="56"/>
      <c r="N20" s="56"/>
      <c r="O20" s="56"/>
      <c r="P20" s="83"/>
    </row>
    <row r="21">
      <c r="A21" s="81"/>
      <c r="B21" s="56"/>
      <c r="C21" s="56"/>
      <c r="D21" s="56"/>
      <c r="E21" s="76"/>
      <c r="F21" s="76"/>
      <c r="G21" s="56"/>
      <c r="H21" s="83"/>
      <c r="I21" s="81"/>
      <c r="J21" s="56"/>
      <c r="K21" s="56"/>
      <c r="L21" s="56"/>
      <c r="M21" s="76"/>
      <c r="N21" s="76"/>
      <c r="O21" s="56"/>
      <c r="P21" s="83"/>
    </row>
    <row r="22">
      <c r="A22" s="81"/>
      <c r="B22" s="56" t="s">
        <v>58</v>
      </c>
      <c r="C22" s="56"/>
      <c r="D22" s="56"/>
      <c r="E22" s="76"/>
      <c r="F22" s="76"/>
      <c r="G22" s="56"/>
      <c r="H22" s="83"/>
      <c r="I22" s="81"/>
      <c r="J22" s="56" t="s">
        <v>58</v>
      </c>
      <c r="K22" s="56"/>
      <c r="L22" s="56"/>
      <c r="M22" s="76"/>
      <c r="N22" s="76"/>
      <c r="O22" s="56"/>
      <c r="P22" s="83"/>
    </row>
    <row r="23">
      <c r="A23" s="81"/>
      <c r="B23" s="86"/>
      <c r="C23" s="56"/>
      <c r="D23" s="56"/>
      <c r="E23" s="76"/>
      <c r="F23" s="76"/>
      <c r="G23" s="56"/>
      <c r="H23" s="83"/>
      <c r="I23" s="81"/>
      <c r="J23" s="86"/>
      <c r="K23" s="56"/>
      <c r="L23" s="56"/>
      <c r="M23" s="76"/>
      <c r="N23" s="76"/>
      <c r="O23" s="56"/>
      <c r="P23" s="83"/>
    </row>
    <row r="24">
      <c r="A24" s="81"/>
      <c r="B24" s="87" t="s">
        <v>93</v>
      </c>
      <c r="C24" s="56"/>
      <c r="D24" s="88" t="s">
        <v>60</v>
      </c>
      <c r="E24" s="76"/>
      <c r="F24" s="76" t="s">
        <v>61</v>
      </c>
      <c r="G24" s="76"/>
      <c r="H24" s="83"/>
      <c r="I24" s="81"/>
      <c r="J24" s="87" t="s">
        <v>93</v>
      </c>
      <c r="K24" s="56"/>
      <c r="L24" s="88" t="s">
        <v>60</v>
      </c>
      <c r="M24" s="76"/>
      <c r="N24" s="76" t="s">
        <v>61</v>
      </c>
      <c r="O24" s="76"/>
      <c r="P24" s="83"/>
    </row>
    <row r="25">
      <c r="A25" s="81"/>
      <c r="B25" s="85">
        <v>1.0</v>
      </c>
      <c r="C25" s="56">
        <f>D19</f>
        <v>6.5</v>
      </c>
      <c r="D25" s="85">
        <v>0.6</v>
      </c>
      <c r="E25" s="76" t="s">
        <v>62</v>
      </c>
      <c r="F25" s="89">
        <v>0.5</v>
      </c>
      <c r="G25" s="76" t="s">
        <v>62</v>
      </c>
      <c r="H25" s="83"/>
      <c r="I25" s="81"/>
      <c r="J25" s="85">
        <v>1.0</v>
      </c>
      <c r="K25" s="82">
        <v>6.5</v>
      </c>
      <c r="L25" s="85">
        <v>0.6</v>
      </c>
      <c r="M25" s="76" t="s">
        <v>62</v>
      </c>
      <c r="N25" s="89">
        <v>0.5</v>
      </c>
      <c r="O25" s="76" t="s">
        <v>62</v>
      </c>
      <c r="P25" s="83"/>
    </row>
    <row r="26">
      <c r="A26" s="81"/>
      <c r="B26" s="56"/>
      <c r="C26" s="56"/>
      <c r="D26" s="85">
        <v>0.4</v>
      </c>
      <c r="E26" s="76" t="s">
        <v>62</v>
      </c>
      <c r="F26" s="89">
        <v>0.3</v>
      </c>
      <c r="G26" s="76" t="s">
        <v>62</v>
      </c>
      <c r="H26" s="83"/>
      <c r="I26" s="81"/>
      <c r="J26" s="56"/>
      <c r="K26" s="56"/>
      <c r="L26" s="85">
        <v>0.4</v>
      </c>
      <c r="M26" s="76" t="s">
        <v>62</v>
      </c>
      <c r="N26" s="89">
        <v>0.3</v>
      </c>
      <c r="O26" s="76" t="s">
        <v>62</v>
      </c>
      <c r="P26" s="83"/>
    </row>
    <row r="27">
      <c r="A27" s="81"/>
      <c r="B27" s="56"/>
      <c r="C27" s="56"/>
      <c r="D27" s="56"/>
      <c r="E27" s="76"/>
      <c r="F27" s="89">
        <v>0.2</v>
      </c>
      <c r="G27" s="76" t="s">
        <v>62</v>
      </c>
      <c r="H27" s="83"/>
      <c r="I27" s="81"/>
      <c r="J27" s="56"/>
      <c r="K27" s="56"/>
      <c r="L27" s="56"/>
      <c r="M27" s="76"/>
      <c r="N27" s="89">
        <v>0.2</v>
      </c>
      <c r="O27" s="76" t="s">
        <v>62</v>
      </c>
      <c r="P27" s="83"/>
    </row>
    <row r="28">
      <c r="A28" s="81"/>
      <c r="B28" s="56"/>
      <c r="C28" s="56"/>
      <c r="D28" s="56"/>
      <c r="E28" s="76"/>
      <c r="F28" s="76"/>
      <c r="G28" s="76"/>
      <c r="H28" s="83"/>
      <c r="I28" s="81"/>
      <c r="J28" s="56"/>
      <c r="K28" s="56"/>
      <c r="L28" s="56"/>
      <c r="M28" s="76"/>
      <c r="N28" s="76"/>
      <c r="O28" s="76"/>
      <c r="P28" s="83"/>
    </row>
    <row r="29">
      <c r="A29" s="81"/>
      <c r="B29" s="56"/>
      <c r="C29" s="56"/>
      <c r="D29" s="56"/>
      <c r="E29" s="76"/>
      <c r="F29" s="76"/>
      <c r="G29" s="76"/>
      <c r="H29" s="83"/>
      <c r="I29" s="81"/>
      <c r="J29" s="56"/>
      <c r="K29" s="56"/>
      <c r="L29" s="56"/>
      <c r="M29" s="76"/>
      <c r="N29" s="76"/>
      <c r="O29" s="76"/>
      <c r="P29" s="83"/>
    </row>
    <row r="30">
      <c r="A30" s="81"/>
      <c r="B30" s="56" t="s">
        <v>63</v>
      </c>
      <c r="C30" s="56"/>
      <c r="D30" s="56" t="s">
        <v>64</v>
      </c>
      <c r="E30" s="76"/>
      <c r="F30" s="77" t="s">
        <v>65</v>
      </c>
      <c r="G30" s="76"/>
      <c r="H30" s="83"/>
      <c r="I30" s="81"/>
      <c r="J30" s="56" t="s">
        <v>63</v>
      </c>
      <c r="K30" s="56"/>
      <c r="L30" s="56" t="s">
        <v>64</v>
      </c>
      <c r="M30" s="76"/>
      <c r="N30" s="77" t="s">
        <v>65</v>
      </c>
      <c r="O30" s="76"/>
      <c r="P30" s="83"/>
    </row>
    <row r="31">
      <c r="A31" s="81"/>
      <c r="B31" s="85">
        <v>0.4</v>
      </c>
      <c r="C31" s="56" t="s">
        <v>62</v>
      </c>
      <c r="D31" s="85">
        <v>0.4</v>
      </c>
      <c r="E31" s="76" t="s">
        <v>62</v>
      </c>
      <c r="F31" s="90">
        <v>0.3</v>
      </c>
      <c r="G31" s="76" t="s">
        <v>62</v>
      </c>
      <c r="H31" s="83"/>
      <c r="I31" s="81"/>
      <c r="J31" s="85">
        <v>0.4</v>
      </c>
      <c r="K31" s="56" t="s">
        <v>62</v>
      </c>
      <c r="L31" s="85">
        <v>0.4</v>
      </c>
      <c r="M31" s="76" t="s">
        <v>62</v>
      </c>
      <c r="N31" s="90">
        <v>0.3</v>
      </c>
      <c r="O31" s="76" t="s">
        <v>62</v>
      </c>
      <c r="P31" s="83"/>
    </row>
    <row r="32">
      <c r="A32" s="81"/>
      <c r="B32" s="85">
        <v>0.3</v>
      </c>
      <c r="C32" s="56" t="s">
        <v>62</v>
      </c>
      <c r="D32" s="85">
        <v>0.3</v>
      </c>
      <c r="E32" s="76" t="s">
        <v>62</v>
      </c>
      <c r="F32" s="90">
        <v>0.25</v>
      </c>
      <c r="G32" s="76" t="s">
        <v>62</v>
      </c>
      <c r="H32" s="83"/>
      <c r="I32" s="81"/>
      <c r="J32" s="85">
        <v>0.3</v>
      </c>
      <c r="K32" s="56" t="s">
        <v>62</v>
      </c>
      <c r="L32" s="85">
        <v>0.3</v>
      </c>
      <c r="M32" s="76" t="s">
        <v>62</v>
      </c>
      <c r="N32" s="90">
        <v>0.25</v>
      </c>
      <c r="O32" s="76" t="s">
        <v>62</v>
      </c>
      <c r="P32" s="83"/>
    </row>
    <row r="33">
      <c r="A33" s="81"/>
      <c r="B33" s="85">
        <v>0.2</v>
      </c>
      <c r="C33" s="56" t="s">
        <v>62</v>
      </c>
      <c r="D33" s="85">
        <v>0.15</v>
      </c>
      <c r="E33" s="76" t="s">
        <v>62</v>
      </c>
      <c r="F33" s="90">
        <v>0.17</v>
      </c>
      <c r="G33" s="76" t="s">
        <v>62</v>
      </c>
      <c r="H33" s="83"/>
      <c r="I33" s="81"/>
      <c r="J33" s="85">
        <v>0.2</v>
      </c>
      <c r="K33" s="56" t="s">
        <v>62</v>
      </c>
      <c r="L33" s="85">
        <v>0.15</v>
      </c>
      <c r="M33" s="76" t="s">
        <v>62</v>
      </c>
      <c r="N33" s="90">
        <v>0.17</v>
      </c>
      <c r="O33" s="76" t="s">
        <v>62</v>
      </c>
      <c r="P33" s="83"/>
    </row>
    <row r="34">
      <c r="A34" s="81"/>
      <c r="B34" s="85">
        <v>0.1</v>
      </c>
      <c r="C34" s="56" t="s">
        <v>62</v>
      </c>
      <c r="D34" s="85">
        <v>0.1</v>
      </c>
      <c r="E34" s="76" t="s">
        <v>62</v>
      </c>
      <c r="F34" s="90">
        <v>0.13</v>
      </c>
      <c r="G34" s="76" t="s">
        <v>62</v>
      </c>
      <c r="H34" s="83"/>
      <c r="I34" s="81"/>
      <c r="J34" s="85">
        <v>0.1</v>
      </c>
      <c r="K34" s="56" t="s">
        <v>62</v>
      </c>
      <c r="L34" s="85">
        <v>0.1</v>
      </c>
      <c r="M34" s="76" t="s">
        <v>62</v>
      </c>
      <c r="N34" s="90">
        <v>0.13</v>
      </c>
      <c r="O34" s="76" t="s">
        <v>62</v>
      </c>
      <c r="P34" s="83"/>
    </row>
    <row r="35">
      <c r="A35" s="81"/>
      <c r="B35" s="56"/>
      <c r="C35" s="56"/>
      <c r="D35" s="85">
        <v>0.05</v>
      </c>
      <c r="E35" s="76" t="s">
        <v>62</v>
      </c>
      <c r="F35" s="90">
        <v>0.1</v>
      </c>
      <c r="G35" s="76" t="s">
        <v>62</v>
      </c>
      <c r="H35" s="83"/>
      <c r="I35" s="81"/>
      <c r="J35" s="56"/>
      <c r="K35" s="56"/>
      <c r="L35" s="85">
        <v>0.05</v>
      </c>
      <c r="M35" s="76" t="s">
        <v>62</v>
      </c>
      <c r="N35" s="90">
        <v>0.1</v>
      </c>
      <c r="O35" s="76" t="s">
        <v>62</v>
      </c>
      <c r="P35" s="83"/>
    </row>
    <row r="36">
      <c r="A36" s="81"/>
      <c r="B36" s="56"/>
      <c r="C36" s="56"/>
      <c r="D36" s="56"/>
      <c r="E36" s="56"/>
      <c r="F36" s="90">
        <v>0.05</v>
      </c>
      <c r="G36" s="76" t="s">
        <v>62</v>
      </c>
      <c r="H36" s="83"/>
      <c r="I36" s="81"/>
      <c r="J36" s="56"/>
      <c r="K36" s="56"/>
      <c r="L36" s="56"/>
      <c r="M36" s="56"/>
      <c r="N36" s="90">
        <v>0.05</v>
      </c>
      <c r="O36" s="76" t="s">
        <v>62</v>
      </c>
      <c r="P36" s="83"/>
    </row>
    <row r="37">
      <c r="A37" s="91"/>
      <c r="B37" s="92"/>
      <c r="C37" s="92"/>
      <c r="D37" s="92"/>
      <c r="E37" s="92"/>
      <c r="F37" s="92"/>
      <c r="G37" s="92"/>
      <c r="H37" s="93"/>
      <c r="I37" s="91"/>
      <c r="J37" s="92"/>
      <c r="K37" s="92"/>
      <c r="L37" s="92"/>
      <c r="M37" s="92"/>
      <c r="N37" s="92"/>
      <c r="O37" s="92"/>
      <c r="P37" s="93"/>
    </row>
    <row r="38">
      <c r="L38" s="56"/>
    </row>
    <row r="39">
      <c r="L39" s="56"/>
    </row>
  </sheetData>
  <mergeCells count="8">
    <mergeCell ref="B8:D8"/>
    <mergeCell ref="E9:E10"/>
    <mergeCell ref="F9:F10"/>
    <mergeCell ref="G9:G10"/>
    <mergeCell ref="H9:H10"/>
    <mergeCell ref="I9:I10"/>
    <mergeCell ref="B11:D11"/>
    <mergeCell ref="B12:D12"/>
  </mergeCells>
  <printOptions/>
  <pageMargins bottom="0.75" footer="0.0" header="0.0" left="0.7" right="0.7" top="0.75"/>
  <pageSetup scale="6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0.78"/>
    <col customWidth="1" min="3" max="4" width="10.56"/>
    <col customWidth="1" min="5" max="7" width="5.78"/>
    <col customWidth="1" min="8" max="8" width="7.78"/>
    <col customWidth="1" min="9" max="14" width="5.78"/>
    <col customWidth="1" min="15" max="15" width="14.33"/>
    <col customWidth="1" min="16" max="26" width="10.56"/>
  </cols>
  <sheetData>
    <row r="1">
      <c r="A1" s="7" t="s">
        <v>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>
      <c r="A5" s="7" t="s">
        <v>96</v>
      </c>
      <c r="B5" s="7"/>
      <c r="C5" s="7"/>
      <c r="D5" s="7" t="s">
        <v>97</v>
      </c>
      <c r="E5" s="7"/>
      <c r="F5" s="7"/>
      <c r="G5" s="7"/>
      <c r="H5" s="7"/>
      <c r="I5" s="7"/>
      <c r="J5" s="7"/>
      <c r="K5" s="7"/>
      <c r="L5" s="7"/>
      <c r="M5" s="7"/>
      <c r="N5" s="7"/>
      <c r="O5" s="94">
        <v>46186.0</v>
      </c>
      <c r="P5" s="7"/>
      <c r="Q5" s="7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>
      <c r="A8" s="9"/>
      <c r="B8" s="10" t="s">
        <v>41</v>
      </c>
      <c r="C8" s="11"/>
      <c r="D8" s="12"/>
      <c r="E8" s="13">
        <v>1.0</v>
      </c>
      <c r="F8" s="13">
        <v>2.0</v>
      </c>
      <c r="G8" s="13">
        <v>3.0</v>
      </c>
      <c r="H8" s="13">
        <v>4.0</v>
      </c>
      <c r="I8" s="13">
        <v>5.0</v>
      </c>
      <c r="J8" s="13">
        <v>6.0</v>
      </c>
      <c r="K8" s="13">
        <v>7.0</v>
      </c>
      <c r="L8" s="13">
        <v>8.0</v>
      </c>
      <c r="M8" s="13">
        <v>9.0</v>
      </c>
      <c r="N8" s="13">
        <v>10.0</v>
      </c>
      <c r="O8" s="13" t="s">
        <v>46</v>
      </c>
      <c r="P8" s="13" t="s">
        <v>47</v>
      </c>
      <c r="Q8" s="13" t="s">
        <v>48</v>
      </c>
    </row>
    <row r="9">
      <c r="A9" s="9">
        <v>1.0</v>
      </c>
      <c r="B9" s="19" t="s">
        <v>98</v>
      </c>
      <c r="C9" s="16"/>
      <c r="D9" s="17"/>
      <c r="E9" s="20"/>
      <c r="F9" s="20"/>
      <c r="G9" s="20"/>
      <c r="H9" s="20"/>
      <c r="I9" s="20"/>
      <c r="J9" s="20"/>
      <c r="K9" s="20"/>
      <c r="L9" s="9"/>
      <c r="M9" s="9"/>
      <c r="N9" s="9"/>
      <c r="O9" s="18"/>
      <c r="P9" s="95"/>
      <c r="Q9" s="9"/>
    </row>
    <row r="10">
      <c r="A10" s="9">
        <v>2.0</v>
      </c>
      <c r="B10" s="19" t="s">
        <v>99</v>
      </c>
      <c r="C10" s="16"/>
      <c r="D10" s="1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8"/>
      <c r="P10" s="96"/>
      <c r="Q10" s="9"/>
    </row>
    <row r="11">
      <c r="A11" s="9">
        <v>3.0</v>
      </c>
      <c r="B11" s="19" t="s">
        <v>100</v>
      </c>
      <c r="C11" s="16"/>
      <c r="D11" s="17"/>
      <c r="E11" s="20"/>
      <c r="F11" s="20"/>
      <c r="G11" s="20"/>
      <c r="H11" s="20"/>
      <c r="I11" s="20"/>
      <c r="J11" s="9"/>
      <c r="K11" s="9"/>
      <c r="L11" s="20"/>
      <c r="M11" s="9"/>
      <c r="N11" s="20"/>
      <c r="O11" s="18"/>
      <c r="P11" s="95"/>
      <c r="Q11" s="9"/>
    </row>
    <row r="12">
      <c r="A12" s="9">
        <v>4.0</v>
      </c>
      <c r="B12" s="19" t="s">
        <v>101</v>
      </c>
      <c r="C12" s="16"/>
      <c r="D12" s="17"/>
      <c r="E12" s="20"/>
      <c r="F12" s="20"/>
      <c r="G12" s="9"/>
      <c r="H12" s="9"/>
      <c r="I12" s="9"/>
      <c r="J12" s="9"/>
      <c r="K12" s="9"/>
      <c r="L12" s="9"/>
      <c r="M12" s="9"/>
      <c r="N12" s="9"/>
      <c r="O12" s="18"/>
      <c r="P12" s="95"/>
      <c r="Q12" s="9"/>
    </row>
    <row r="13">
      <c r="A13" s="9">
        <v>5.0</v>
      </c>
      <c r="B13" s="19" t="s">
        <v>102</v>
      </c>
      <c r="C13" s="16"/>
      <c r="D13" s="17"/>
      <c r="E13" s="20"/>
      <c r="F13" s="20"/>
      <c r="G13" s="20"/>
      <c r="H13" s="20"/>
      <c r="I13" s="20"/>
      <c r="J13" s="20"/>
      <c r="K13" s="20"/>
      <c r="L13" s="20"/>
      <c r="M13" s="20"/>
      <c r="N13" s="9"/>
      <c r="O13" s="18"/>
      <c r="P13" s="96"/>
      <c r="Q13" s="9"/>
    </row>
    <row r="14">
      <c r="A14" s="20">
        <v>6.0</v>
      </c>
      <c r="B14" s="19" t="s">
        <v>103</v>
      </c>
      <c r="C14" s="16"/>
      <c r="D14" s="17"/>
      <c r="E14" s="20"/>
      <c r="F14" s="20"/>
      <c r="G14" s="20"/>
      <c r="H14" s="20"/>
      <c r="I14" s="20"/>
      <c r="J14" s="20"/>
      <c r="K14" s="20"/>
      <c r="L14" s="20"/>
      <c r="M14" s="20"/>
      <c r="N14" s="9"/>
      <c r="O14" s="18"/>
      <c r="P14" s="96"/>
      <c r="Q14" s="9"/>
    </row>
    <row r="15">
      <c r="A15" s="20">
        <v>7.0</v>
      </c>
      <c r="B15" s="19"/>
      <c r="C15" s="16"/>
      <c r="D15" s="17"/>
      <c r="E15" s="20"/>
      <c r="F15" s="20"/>
      <c r="G15" s="20"/>
      <c r="H15" s="20"/>
      <c r="I15" s="20"/>
      <c r="J15" s="20"/>
      <c r="K15" s="20"/>
      <c r="L15" s="20"/>
      <c r="M15" s="20"/>
      <c r="N15" s="9"/>
      <c r="O15" s="97"/>
      <c r="P15" s="96"/>
      <c r="Q15" s="9"/>
    </row>
    <row r="16">
      <c r="A16" s="20">
        <v>8.0</v>
      </c>
      <c r="B16" s="19"/>
      <c r="C16" s="16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9"/>
      <c r="O16" s="97"/>
      <c r="P16" s="96"/>
      <c r="Q16" s="9"/>
    </row>
    <row r="17">
      <c r="A17" s="20">
        <v>9.0</v>
      </c>
      <c r="B17" s="19"/>
      <c r="C17" s="16"/>
      <c r="D17" s="17"/>
      <c r="E17" s="20"/>
      <c r="F17" s="20"/>
      <c r="G17" s="20"/>
      <c r="H17" s="20"/>
      <c r="I17" s="20"/>
      <c r="J17" s="20"/>
      <c r="K17" s="20"/>
      <c r="L17" s="20"/>
      <c r="M17" s="20"/>
      <c r="N17" s="9"/>
      <c r="O17" s="20"/>
      <c r="P17" s="96"/>
      <c r="Q17" s="9"/>
    </row>
  </sheetData>
  <mergeCells count="1">
    <mergeCell ref="B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2024-08-21T19:36:33Z</dcterms:created>
  <dc:creator>Janna Ledbetter</dc:creator>
</cp:coreProperties>
</file>